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namedSheetViews/namedSheetView1.xml" ContentType="application/vnd.ms-excel.namedsheetview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hidePivotFieldList="1" defaultThemeVersion="166925"/>
  <mc:AlternateContent xmlns:mc="http://schemas.openxmlformats.org/markup-compatibility/2006">
    <mc:Choice Requires="x15">
      <x15ac:absPath xmlns:x15ac="http://schemas.microsoft.com/office/spreadsheetml/2010/11/ac" url="\\azabu\jinzai\jinzai-eigyou\3000_企画・営業\3160_オンデマンド・ＬＭＳ\アーカイブ配信\"/>
    </mc:Choice>
  </mc:AlternateContent>
  <xr:revisionPtr revIDLastSave="0" documentId="8_{A5F0EEAE-2830-43F3-AA38-29C3146BDAEC}" xr6:coauthVersionLast="47" xr6:coauthVersionMax="47" xr10:uidLastSave="{00000000-0000-0000-0000-000000000000}"/>
  <bookViews>
    <workbookView xWindow="-108" yWindow="-108" windowWidth="23256" windowHeight="12456" xr2:uid="{CBCFFDA4-5189-470F-A1EF-0F0641B35922}"/>
  </bookViews>
  <sheets>
    <sheet name="受講・お申込み要領" sheetId="9" r:id="rId1"/>
    <sheet name="入力用" sheetId="4" r:id="rId2"/>
    <sheet name="入力例" sheetId="5" r:id="rId3"/>
    <sheet name="MUFGビジネスセミナーアーカイブ一覧" sheetId="7" r:id="rId4"/>
  </sheets>
  <externalReferences>
    <externalReference r:id="rId5"/>
  </externalReferences>
  <definedNames>
    <definedName name="_xlnm._FilterDatabase" localSheetId="3" hidden="1">MUFGビジネスセミナーアーカイブ一覧!$A$1:$K$39</definedName>
    <definedName name="kankyo" localSheetId="0">受講・お申込み要領!$B$33</definedName>
    <definedName name="_xlnm.Print_Area" localSheetId="3">MUFGビジネスセミナーアーカイブ一覧!$A$1:$K$21</definedName>
    <definedName name="_xlnm.Print_Area" localSheetId="1">入力用!$A$1:$M$46</definedName>
    <definedName name="_xlnm.Print_Area" localSheetId="2">入力例!$A$3:$M$36</definedName>
    <definedName name="_xlnm.Print_Titles" localSheetId="3">MUFGビジネスセミナーアーカイブ一覧!$1:$1</definedName>
    <definedName name="_xlnm.Print_Titles" localSheetId="1">入力用!$4:$25</definedName>
    <definedName name="_xlnm.Print_Titles" localSheetId="2">入力例!$4:$25</definedName>
    <definedName name="ジャンル">[1]表紙!$C$4:$C$12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34" i="7" l="1"/>
  <c r="D35" i="7"/>
  <c r="D32" i="7"/>
  <c r="D33" i="7"/>
  <c r="D36" i="7"/>
  <c r="D8" i="7"/>
  <c r="D13" i="7"/>
  <c r="D30" i="7"/>
  <c r="D29" i="7"/>
  <c r="D39" i="7"/>
  <c r="F46" i="5"/>
  <c r="E46" i="5"/>
  <c r="F45" i="5"/>
  <c r="E45" i="5"/>
  <c r="F44" i="5"/>
  <c r="E44" i="5"/>
  <c r="F43" i="5"/>
  <c r="E43" i="5"/>
  <c r="F42" i="5"/>
  <c r="E42" i="5"/>
  <c r="F41" i="5"/>
  <c r="E41" i="5"/>
  <c r="F40" i="5"/>
  <c r="E40" i="5"/>
  <c r="F39" i="5"/>
  <c r="E39" i="5"/>
  <c r="F38" i="5"/>
  <c r="E38" i="5"/>
  <c r="F37" i="5"/>
  <c r="E37" i="5"/>
  <c r="F36" i="5"/>
  <c r="E36" i="5"/>
  <c r="F35" i="5"/>
  <c r="E35" i="5"/>
  <c r="F34" i="5"/>
  <c r="E34" i="5"/>
  <c r="F33" i="5"/>
  <c r="E33" i="5"/>
  <c r="F32" i="5"/>
  <c r="E32" i="5"/>
  <c r="F31" i="5"/>
  <c r="E31" i="5"/>
  <c r="F30" i="5"/>
  <c r="E30" i="5"/>
  <c r="C46" i="5"/>
  <c r="C45" i="5"/>
  <c r="C44" i="5"/>
  <c r="C43" i="5"/>
  <c r="C42" i="5"/>
  <c r="C41" i="5"/>
  <c r="C40" i="5"/>
  <c r="C39" i="5"/>
  <c r="C38" i="5"/>
  <c r="C37" i="5"/>
  <c r="F36" i="4"/>
  <c r="E36" i="4"/>
  <c r="C36" i="4"/>
  <c r="F35" i="4"/>
  <c r="E35" i="4"/>
  <c r="C35" i="4"/>
  <c r="F34" i="4"/>
  <c r="E34" i="4"/>
  <c r="C34" i="4"/>
  <c r="F33" i="4"/>
  <c r="E33" i="4"/>
  <c r="C33" i="4"/>
  <c r="F32" i="4"/>
  <c r="E32" i="4"/>
  <c r="C32" i="4"/>
  <c r="F31" i="4"/>
  <c r="E31" i="4"/>
  <c r="C31" i="4"/>
  <c r="F30" i="4"/>
  <c r="E30" i="4"/>
  <c r="C30" i="4"/>
  <c r="F29" i="4"/>
  <c r="E29" i="4"/>
  <c r="C29" i="4"/>
  <c r="F28" i="4"/>
  <c r="E28" i="4"/>
  <c r="C28" i="4"/>
  <c r="F27" i="4"/>
  <c r="E27" i="4"/>
  <c r="C27" i="4"/>
  <c r="D2" i="7"/>
  <c r="D15" i="7"/>
  <c r="D16" i="7"/>
  <c r="D14" i="7"/>
  <c r="D5" i="7" l="1"/>
  <c r="D4" i="7"/>
  <c r="D3" i="7"/>
  <c r="D20" i="7"/>
  <c r="E27" i="5" s="1"/>
  <c r="D10" i="7"/>
  <c r="E38" i="4" s="1"/>
  <c r="D17" i="7"/>
  <c r="E29" i="5" s="1"/>
  <c r="D12" i="7"/>
  <c r="D11" i="7"/>
  <c r="D19" i="7"/>
  <c r="D22" i="7"/>
  <c r="D23" i="7"/>
  <c r="D28" i="7"/>
  <c r="D24" i="7"/>
  <c r="D25" i="7"/>
  <c r="D27" i="7"/>
  <c r="D26" i="7"/>
  <c r="D37" i="7"/>
  <c r="D7" i="7"/>
  <c r="F29" i="5"/>
  <c r="C29" i="5"/>
  <c r="F28" i="5"/>
  <c r="C28" i="5"/>
  <c r="F27" i="5"/>
  <c r="C27" i="5"/>
  <c r="F38" i="4"/>
  <c r="E39" i="4"/>
  <c r="F39" i="4"/>
  <c r="E40" i="4"/>
  <c r="F40" i="4"/>
  <c r="E41" i="4"/>
  <c r="F41" i="4"/>
  <c r="E42" i="4"/>
  <c r="F42" i="4"/>
  <c r="E43" i="4"/>
  <c r="F43" i="4"/>
  <c r="E44" i="4"/>
  <c r="F44" i="4"/>
  <c r="E45" i="4"/>
  <c r="F45" i="4"/>
  <c r="E46" i="4"/>
  <c r="F46" i="4"/>
  <c r="F37" i="4"/>
  <c r="C36" i="5"/>
  <c r="C35" i="5"/>
  <c r="C34" i="5"/>
  <c r="C33" i="5"/>
  <c r="C32" i="5"/>
  <c r="C31" i="5"/>
  <c r="C30" i="5"/>
  <c r="C46" i="4"/>
  <c r="C45" i="4"/>
  <c r="C44" i="4"/>
  <c r="C43" i="4"/>
  <c r="C42" i="4"/>
  <c r="C41" i="4"/>
  <c r="C40" i="4"/>
  <c r="C39" i="4"/>
  <c r="C38" i="4"/>
  <c r="C37" i="4"/>
  <c r="E37" i="4" l="1"/>
  <c r="E28"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xml:space="preserve"> </author>
    <author>Kamata Kaori</author>
  </authors>
  <commentList>
    <comment ref="D6" authorId="0" shapeId="0" xr:uid="{6E97BCBD-AB8C-4C5E-98C3-48A969C8623C}">
      <text>
        <r>
          <rPr>
            <sz val="9"/>
            <color indexed="81"/>
            <rFont val="HG丸ｺﾞｼｯｸM-PRO"/>
            <family val="3"/>
            <charset val="128"/>
          </rPr>
          <t>1：:SQUET特別会員・2：:SQUET一般会員・4：:会員以外
から、プルダウンでお選びください。
不明の場合は空欄で結構です。
(その場合、下記の受講料欄が空欄になります）</t>
        </r>
      </text>
    </comment>
    <comment ref="D7" authorId="1" shapeId="0" xr:uid="{CA35AC61-9151-467B-BBDA-92635F8D08AD}">
      <text>
        <r>
          <rPr>
            <sz val="9"/>
            <color indexed="81"/>
            <rFont val="HG丸ｺﾞｼｯｸM-PRO"/>
            <family val="3"/>
            <charset val="128"/>
          </rPr>
          <t>「会員区分」が「３:提携先会員」の場合のみ、プルダウンからお選びください。</t>
        </r>
      </text>
    </comment>
    <comment ref="D8" authorId="1" shapeId="0" xr:uid="{6CBA2181-CA48-4A99-ADFE-0EA2C2ACBF2D}">
      <text>
        <r>
          <rPr>
            <sz val="9"/>
            <color indexed="81"/>
            <rFont val="HG丸ｺﾞｼｯｸM-PRO"/>
            <family val="3"/>
            <charset val="128"/>
          </rPr>
          <t>不明の場合は空欄で結構です。</t>
        </r>
      </text>
    </comment>
    <comment ref="D10" authorId="0" shapeId="0" xr:uid="{F16D7E9D-B697-4B7C-8411-41966AB1B018}">
      <text>
        <r>
          <rPr>
            <sz val="9"/>
            <color indexed="81"/>
            <rFont val="HG丸ｺﾞｼｯｸM-PRO"/>
            <family val="3"/>
            <charset val="128"/>
          </rPr>
          <t>1：銀行振込・3：口座振替から、
プルダウンでお選びください。
尚、口座振替はSQUET会員のみ取扱いとなります。空欄の場合は銀行振込となります。※本サービスはDCゴールドカードのお取り扱いはできません</t>
        </r>
      </text>
    </comment>
    <comment ref="D11" authorId="1" shapeId="0" xr:uid="{1EBFBF75-F91A-4237-BFD9-C411ED28FA66}">
      <text>
        <r>
          <rPr>
            <sz val="9"/>
            <color indexed="81"/>
            <rFont val="HG丸ｺﾞｼｯｸM-PRO"/>
            <family val="3"/>
            <charset val="128"/>
          </rPr>
          <t>半角ハイフンなしで
ご入力ください</t>
        </r>
      </text>
    </comment>
    <comment ref="D15" authorId="1" shapeId="0" xr:uid="{89F1BE20-20ED-42F8-81BB-0073E722C99C}">
      <text>
        <r>
          <rPr>
            <sz val="9"/>
            <color indexed="81"/>
            <rFont val="HG丸ｺﾞｼｯｸM-PRO"/>
            <family val="3"/>
            <charset val="128"/>
          </rPr>
          <t>半角ハイフンありで
ご入力ください</t>
        </r>
      </text>
    </comment>
    <comment ref="D23" authorId="1" shapeId="0" xr:uid="{8128865F-B914-4738-B51F-664345E07E20}">
      <text>
        <r>
          <rPr>
            <sz val="9"/>
            <color indexed="81"/>
            <rFont val="Meiryo UI"/>
            <family val="3"/>
            <charset val="128"/>
          </rPr>
          <t>請求書の送付方法をお選びください
0:郵送,1:Webダウンロード</t>
        </r>
      </text>
    </comment>
    <comment ref="D25" authorId="1" shapeId="0" xr:uid="{12EB002E-C9B0-45A8-A88B-ADE4E4BF3BC4}">
      <text>
        <r>
          <rPr>
            <sz val="9"/>
            <color indexed="81"/>
            <rFont val="HG丸ｺﾞｼｯｸM-PRO"/>
            <family val="3"/>
            <charset val="128"/>
          </rPr>
          <t>1:郵送不要・2:Eメール不要・3:両方不要
から、プルダウンでお選びください。</t>
        </r>
      </text>
    </comment>
    <comment ref="B26" authorId="1" shapeId="0" xr:uid="{674B6A5B-AAAF-42F4-A29B-8EFF13F81CC0}">
      <text>
        <r>
          <rPr>
            <sz val="9"/>
            <color indexed="81"/>
            <rFont val="HG丸ｺﾞｼｯｸM-PRO"/>
            <family val="3"/>
            <charset val="128"/>
          </rPr>
          <t>シート「2025年度MUFGビジネスセミナーアーカイブ一覧」B列の番号をコピー＋ペーストしてご入力ください。</t>
        </r>
      </text>
    </comment>
    <comment ref="D26" authorId="1" shapeId="0" xr:uid="{8D72CE86-1492-4140-A500-61237193DFAC}">
      <text>
        <r>
          <rPr>
            <sz val="9"/>
            <color indexed="81"/>
            <rFont val="HG丸ｺﾞｼｯｸM-PRO"/>
            <family val="3"/>
            <charset val="128"/>
          </rPr>
          <t>お申込み日より1週間以上後の希望開始日をご入力ください</t>
        </r>
      </text>
    </comment>
    <comment ref="E26" authorId="1" shapeId="0" xr:uid="{E88A0098-4670-443E-95CC-157626C838E8}">
      <text>
        <r>
          <rPr>
            <sz val="9"/>
            <color indexed="81"/>
            <rFont val="MS P ゴシック"/>
            <family val="3"/>
            <charset val="128"/>
          </rPr>
          <t>自動入力されます</t>
        </r>
      </text>
    </comment>
    <comment ref="F26" authorId="1" shapeId="0" xr:uid="{6C607C01-527B-48DD-A2B5-7D7A2C4FE8AA}">
      <text>
        <r>
          <rPr>
            <sz val="9"/>
            <color indexed="81"/>
            <rFont val="HG丸ｺﾞｼｯｸM-PRO"/>
            <family val="3"/>
            <charset val="128"/>
          </rPr>
          <t>会員種別に合わせた金額で自動入力されます。</t>
        </r>
      </text>
    </comment>
    <comment ref="M26" authorId="1" shapeId="0" xr:uid="{3DE3F16F-9CFF-4CE4-88CD-35B987DA5E47}">
      <text>
        <r>
          <rPr>
            <sz val="9"/>
            <color indexed="81"/>
            <rFont val="HG丸ｺﾞｼｯｸM-PRO"/>
            <family val="3"/>
            <charset val="128"/>
          </rPr>
          <t>受講者メールアドレスは必ずご入力ください。グループアドレスは極力避けてください</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xml:space="preserve"> </author>
    <author>Kamata Kaori</author>
  </authors>
  <commentList>
    <comment ref="D6" authorId="0" shapeId="0" xr:uid="{A4B014AC-7C69-4C01-87C3-6576B1A55757}">
      <text>
        <r>
          <rPr>
            <sz val="9"/>
            <color indexed="81"/>
            <rFont val="HG丸ｺﾞｼｯｸM-PRO"/>
            <family val="3"/>
            <charset val="128"/>
          </rPr>
          <t>1：:SQUET特別会員・2：:SQUET一般会員・3：提携先会員・4：:会員以外
から、プルダウンでお選びください。
不明の場合は空欄で結構です。
(その場合、下記の受講料欄が空欄になります）</t>
        </r>
      </text>
    </comment>
    <comment ref="D8" authorId="1" shapeId="0" xr:uid="{2C67A8D3-E180-46B8-846E-4C3EC3E6E087}">
      <text>
        <r>
          <rPr>
            <sz val="9"/>
            <color indexed="81"/>
            <rFont val="HG丸ｺﾞｼｯｸM-PRO"/>
            <family val="3"/>
            <charset val="128"/>
          </rPr>
          <t>不明の場合は空欄で結構です。</t>
        </r>
      </text>
    </comment>
    <comment ref="D10" authorId="0" shapeId="0" xr:uid="{D3892D20-68AE-4192-BEA1-73CC35FDE60B}">
      <text>
        <r>
          <rPr>
            <sz val="9"/>
            <color indexed="81"/>
            <rFont val="HG丸ｺﾞｼｯｸM-PRO"/>
            <family val="3"/>
            <charset val="128"/>
          </rPr>
          <t>1：銀行振込・3：口座振替から、
プルダウンでお選びください。
尚、口座振替はSQUET会員のみ取扱いとなります。空欄の場合は銀行振込となります。※本サービスはDCゴールドカードのお取り扱いはできません</t>
        </r>
      </text>
    </comment>
    <comment ref="D11" authorId="1" shapeId="0" xr:uid="{3A9CCC72-6BF5-439F-B374-ED99C8524DD4}">
      <text>
        <r>
          <rPr>
            <sz val="9"/>
            <color indexed="81"/>
            <rFont val="HG丸ｺﾞｼｯｸM-PRO"/>
            <family val="3"/>
            <charset val="128"/>
          </rPr>
          <t>ハイフンなしでご入力ください</t>
        </r>
        <r>
          <rPr>
            <sz val="9"/>
            <color indexed="81"/>
            <rFont val="MS P ゴシック"/>
            <family val="3"/>
            <charset val="128"/>
          </rPr>
          <t xml:space="preserve">
</t>
        </r>
      </text>
    </comment>
    <comment ref="D15" authorId="1" shapeId="0" xr:uid="{3B9746FB-F300-4701-BB2D-7D3DB244CE01}">
      <text>
        <r>
          <rPr>
            <sz val="9"/>
            <color indexed="81"/>
            <rFont val="HG丸ｺﾞｼｯｸM-PRO"/>
            <family val="3"/>
            <charset val="128"/>
          </rPr>
          <t>ハイフンありでご入力ください</t>
        </r>
      </text>
    </comment>
    <comment ref="D23" authorId="1" shapeId="0" xr:uid="{0EF3CE30-C760-46D9-9CA5-61771EB8AB92}">
      <text>
        <r>
          <rPr>
            <sz val="9"/>
            <color indexed="81"/>
            <rFont val="Meiryo UI"/>
            <family val="3"/>
            <charset val="128"/>
          </rPr>
          <t>請求書の送付方法をお選びください
0:郵送,1:Webダウンロード</t>
        </r>
      </text>
    </comment>
    <comment ref="D25" authorId="1" shapeId="0" xr:uid="{875131CA-0826-49E5-8D50-6E4B9110EC07}">
      <text>
        <r>
          <rPr>
            <sz val="9"/>
            <color indexed="81"/>
            <rFont val="HG丸ｺﾞｼｯｸM-PRO"/>
            <family val="3"/>
            <charset val="128"/>
          </rPr>
          <t>1:郵送不要・2:Eメール不要・3:両方不要
から、プルダウンでお選びください。</t>
        </r>
      </text>
    </comment>
    <comment ref="B26" authorId="1" shapeId="0" xr:uid="{ECA81AB9-420F-47D4-B9C0-1DD1616A7CBC}">
      <text>
        <r>
          <rPr>
            <sz val="9"/>
            <color indexed="81"/>
            <rFont val="HG丸ｺﾞｼｯｸM-PRO"/>
            <family val="3"/>
            <charset val="128"/>
          </rPr>
          <t>シート「MUFGビジネスセミナーアーカイブ一覧」B列の番号をコピー＋ペーストでご入力ください。</t>
        </r>
      </text>
    </comment>
    <comment ref="D26" authorId="1" shapeId="0" xr:uid="{A42D9384-054B-4D14-8285-A29CF84D2DB7}">
      <text>
        <r>
          <rPr>
            <sz val="9"/>
            <color indexed="81"/>
            <rFont val="HG丸ｺﾞｼｯｸM-PRO"/>
            <family val="3"/>
            <charset val="128"/>
          </rPr>
          <t>お申込み日より1週間以上後の希望開始日をご入力ください</t>
        </r>
      </text>
    </comment>
    <comment ref="E26" authorId="1" shapeId="0" xr:uid="{A19F75CE-12DF-498B-872B-51854ACD2FC3}">
      <text>
        <r>
          <rPr>
            <sz val="9"/>
            <color indexed="81"/>
            <rFont val="MS P ゴシック"/>
            <family val="3"/>
            <charset val="128"/>
          </rPr>
          <t>自動入力されます</t>
        </r>
      </text>
    </comment>
    <comment ref="F26" authorId="1" shapeId="0" xr:uid="{8E0C1D10-A3CD-4306-83EF-B8455CB88E42}">
      <text>
        <r>
          <rPr>
            <sz val="9"/>
            <color indexed="81"/>
            <rFont val="HG丸ｺﾞｼｯｸM-PRO"/>
            <family val="3"/>
            <charset val="128"/>
          </rPr>
          <t>会員種別に合わせた金額で自動入力されます。</t>
        </r>
      </text>
    </comment>
    <comment ref="M26" authorId="1" shapeId="0" xr:uid="{CDC98FD2-7703-4671-BAC9-39DAB5E3F387}">
      <text>
        <r>
          <rPr>
            <sz val="9"/>
            <color indexed="81"/>
            <rFont val="HG丸ｺﾞｼｯｸM-PRO"/>
            <family val="3"/>
            <charset val="128"/>
          </rPr>
          <t>受講者メールアドレスは必ずご入力ください。グループアドレスは極力避けてください</t>
        </r>
      </text>
    </comment>
  </commentList>
</comments>
</file>

<file path=xl/sharedStrings.xml><?xml version="1.0" encoding="utf-8"?>
<sst xmlns="http://schemas.openxmlformats.org/spreadsheetml/2006/main" count="514" uniqueCount="388">
  <si>
    <t>対象</t>
    <rPh sb="0" eb="2">
      <t>タイショウ</t>
    </rPh>
    <phoneticPr fontId="4"/>
  </si>
  <si>
    <t>講師名
(敬称略)</t>
    <rPh sb="0" eb="2">
      <t>コウシ</t>
    </rPh>
    <rPh sb="2" eb="3">
      <t>メイ</t>
    </rPh>
    <rPh sb="5" eb="6">
      <t>ウヤマ</t>
    </rPh>
    <rPh sb="6" eb="7">
      <t>ショウ</t>
    </rPh>
    <phoneticPr fontId="6"/>
  </si>
  <si>
    <t>概要（カリキュラム）</t>
    <phoneticPr fontId="2"/>
  </si>
  <si>
    <t>特別会員
（税込）</t>
    <rPh sb="0" eb="2">
      <t>トクベツ</t>
    </rPh>
    <rPh sb="2" eb="4">
      <t>カイイン</t>
    </rPh>
    <rPh sb="6" eb="8">
      <t>ゼイコミ</t>
    </rPh>
    <phoneticPr fontId="2"/>
  </si>
  <si>
    <t>一般会員
（税込）</t>
    <rPh sb="6" eb="8">
      <t>ゼイコミ</t>
    </rPh>
    <phoneticPr fontId="2"/>
  </si>
  <si>
    <t>菅原　貴与志</t>
  </si>
  <si>
    <t>井口　嘉則</t>
    <phoneticPr fontId="2"/>
  </si>
  <si>
    <t>松田　修</t>
  </si>
  <si>
    <t>金子　智朗</t>
  </si>
  <si>
    <t>國貞　克則</t>
    <phoneticPr fontId="2"/>
  </si>
  <si>
    <t>朝生　万里子</t>
    <rPh sb="0" eb="2">
      <t>アソウ</t>
    </rPh>
    <rPh sb="3" eb="6">
      <t>マリコ</t>
    </rPh>
    <phoneticPr fontId="4"/>
  </si>
  <si>
    <t>小宮　弘子</t>
    <rPh sb="0" eb="2">
      <t>コミヤ</t>
    </rPh>
    <rPh sb="3" eb="5">
      <t>ヒロコ</t>
    </rPh>
    <phoneticPr fontId="2"/>
  </si>
  <si>
    <t>橘　大樹</t>
    <rPh sb="0" eb="1">
      <t>タチバナ</t>
    </rPh>
    <rPh sb="2" eb="4">
      <t>ダイキ</t>
    </rPh>
    <phoneticPr fontId="2"/>
  </si>
  <si>
    <t>千葉　博</t>
    <rPh sb="0" eb="2">
      <t>チバ</t>
    </rPh>
    <phoneticPr fontId="2"/>
  </si>
  <si>
    <t>朝生　万里子</t>
    <rPh sb="0" eb="2">
      <t>アソウ</t>
    </rPh>
    <rPh sb="3" eb="6">
      <t>マリコ</t>
    </rPh>
    <phoneticPr fontId="6"/>
  </si>
  <si>
    <t>朝生　万里子</t>
    <rPh sb="0" eb="2">
      <t>アソウ</t>
    </rPh>
    <rPh sb="3" eb="4">
      <t>マン</t>
    </rPh>
    <rPh sb="4" eb="6">
      <t>サトコ</t>
    </rPh>
    <phoneticPr fontId="6"/>
  </si>
  <si>
    <t>橘　大樹</t>
    <phoneticPr fontId="2"/>
  </si>
  <si>
    <t>山口　俊一</t>
  </si>
  <si>
    <t>セミナーNo</t>
    <phoneticPr fontId="2"/>
  </si>
  <si>
    <t>会員以外
（税込）</t>
    <rPh sb="2" eb="4">
      <t>イガイ</t>
    </rPh>
    <rPh sb="6" eb="8">
      <t>ゼイコミ</t>
    </rPh>
    <phoneticPr fontId="2"/>
  </si>
  <si>
    <t>0_経営者・経営幹部</t>
    <phoneticPr fontId="2"/>
  </si>
  <si>
    <t>5_経理・財務・税務</t>
    <phoneticPr fontId="2"/>
  </si>
  <si>
    <t>6_総務・労務・人事・賃金</t>
    <phoneticPr fontId="2"/>
  </si>
  <si>
    <t>セミナータイトル</t>
    <phoneticPr fontId="6"/>
  </si>
  <si>
    <t>※三菱ＵＦＪリサーチ＆コンサルティング「お申込み手続き」「個人情報の取扱いについて」等を承諾のうえ申込みます。</t>
  </si>
  <si>
    <t>会社・派遣責任者情報</t>
    <rPh sb="0" eb="2">
      <t>カイシャ</t>
    </rPh>
    <rPh sb="3" eb="5">
      <t>ハケン</t>
    </rPh>
    <rPh sb="5" eb="8">
      <t>セキニンシャ</t>
    </rPh>
    <rPh sb="8" eb="10">
      <t>ジョウホウ</t>
    </rPh>
    <phoneticPr fontId="2"/>
  </si>
  <si>
    <t>貴社名</t>
    <rPh sb="0" eb="2">
      <t>キシャ</t>
    </rPh>
    <rPh sb="2" eb="3">
      <t>ナ</t>
    </rPh>
    <phoneticPr fontId="2"/>
  </si>
  <si>
    <t>●お申込み手続きはこちら</t>
    <rPh sb="2" eb="4">
      <t>モウシコ</t>
    </rPh>
    <rPh sb="5" eb="7">
      <t>テツヅ</t>
    </rPh>
    <phoneticPr fontId="2"/>
  </si>
  <si>
    <t>貴社名カナ</t>
    <rPh sb="0" eb="2">
      <t>キシャ</t>
    </rPh>
    <rPh sb="2" eb="3">
      <t>ナ</t>
    </rPh>
    <phoneticPr fontId="2"/>
  </si>
  <si>
    <t>会員種別</t>
    <rPh sb="0" eb="2">
      <t>カイイン</t>
    </rPh>
    <rPh sb="2" eb="4">
      <t>シュベツ</t>
    </rPh>
    <phoneticPr fontId="2"/>
  </si>
  <si>
    <t>提携先会員区分</t>
    <rPh sb="0" eb="2">
      <t>テイケイ</t>
    </rPh>
    <rPh sb="2" eb="3">
      <t>サキ</t>
    </rPh>
    <rPh sb="3" eb="5">
      <t>カイイン</t>
    </rPh>
    <rPh sb="5" eb="7">
      <t>クブン</t>
    </rPh>
    <phoneticPr fontId="2"/>
  </si>
  <si>
    <t>SQUET会員番号</t>
    <rPh sb="5" eb="7">
      <t>カイイン</t>
    </rPh>
    <rPh sb="7" eb="9">
      <t>バンゴウ</t>
    </rPh>
    <phoneticPr fontId="2"/>
  </si>
  <si>
    <t>三菱UFJ銀行お取引店</t>
    <rPh sb="0" eb="2">
      <t>ミツビシ</t>
    </rPh>
    <rPh sb="5" eb="7">
      <t>ギンコウ</t>
    </rPh>
    <rPh sb="8" eb="10">
      <t>トリヒキ</t>
    </rPh>
    <rPh sb="10" eb="11">
      <t>ミセ</t>
    </rPh>
    <phoneticPr fontId="2"/>
  </si>
  <si>
    <t>お支払方法</t>
    <rPh sb="1" eb="3">
      <t>シハライ</t>
    </rPh>
    <rPh sb="3" eb="5">
      <t>ホウホウ</t>
    </rPh>
    <phoneticPr fontId="2"/>
  </si>
  <si>
    <t>郵便番号</t>
    <rPh sb="0" eb="4">
      <t>ユウビンバンゴウ</t>
    </rPh>
    <phoneticPr fontId="2"/>
  </si>
  <si>
    <t>都道府県</t>
    <rPh sb="0" eb="4">
      <t>トドウフケン</t>
    </rPh>
    <phoneticPr fontId="2"/>
  </si>
  <si>
    <t>会社住所</t>
    <rPh sb="0" eb="2">
      <t>カイシャ</t>
    </rPh>
    <rPh sb="2" eb="4">
      <t>ジュウショ</t>
    </rPh>
    <phoneticPr fontId="2"/>
  </si>
  <si>
    <t>建物名など</t>
    <rPh sb="0" eb="2">
      <t>タテモノ</t>
    </rPh>
    <rPh sb="2" eb="3">
      <t>ナ</t>
    </rPh>
    <phoneticPr fontId="2"/>
  </si>
  <si>
    <t>会社電話番号</t>
    <rPh sb="0" eb="2">
      <t>カイシャ</t>
    </rPh>
    <rPh sb="2" eb="4">
      <t>デンワ</t>
    </rPh>
    <rPh sb="4" eb="6">
      <t>バンゴウ</t>
    </rPh>
    <phoneticPr fontId="2"/>
  </si>
  <si>
    <t>派遣責任者姓</t>
    <rPh sb="0" eb="2">
      <t>ハケン</t>
    </rPh>
    <rPh sb="2" eb="5">
      <t>セキニンシャ</t>
    </rPh>
    <rPh sb="5" eb="6">
      <t>セイ</t>
    </rPh>
    <phoneticPr fontId="2"/>
  </si>
  <si>
    <t>派遣責任者名</t>
    <rPh sb="0" eb="2">
      <t>ハケン</t>
    </rPh>
    <rPh sb="2" eb="5">
      <t>セキニンシャ</t>
    </rPh>
    <rPh sb="5" eb="6">
      <t>ナ</t>
    </rPh>
    <phoneticPr fontId="2"/>
  </si>
  <si>
    <t>派遣責任者セイ</t>
    <rPh sb="0" eb="2">
      <t>ハケン</t>
    </rPh>
    <rPh sb="2" eb="5">
      <t>セキニンシャ</t>
    </rPh>
    <phoneticPr fontId="2"/>
  </si>
  <si>
    <t>Eメール添付送付先：</t>
    <rPh sb="4" eb="6">
      <t>テンプ</t>
    </rPh>
    <rPh sb="6" eb="8">
      <t>ソウフ</t>
    </rPh>
    <rPh sb="8" eb="9">
      <t>サキ</t>
    </rPh>
    <phoneticPr fontId="6"/>
  </si>
  <si>
    <t>派遣責任者メイ</t>
    <rPh sb="0" eb="2">
      <t>ハケン</t>
    </rPh>
    <rPh sb="2" eb="5">
      <t>セキニンシャ</t>
    </rPh>
    <phoneticPr fontId="2"/>
  </si>
  <si>
    <t>（※Eメール添付の場合はパスワードの設定をおすすめします）</t>
    <rPh sb="6" eb="8">
      <t>テンプ</t>
    </rPh>
    <rPh sb="9" eb="11">
      <t>バアイ</t>
    </rPh>
    <phoneticPr fontId="2"/>
  </si>
  <si>
    <t>派遣責任者所属部署名</t>
    <rPh sb="0" eb="5">
      <t>ハケンセキニンシャ</t>
    </rPh>
    <rPh sb="5" eb="7">
      <t>ショゾク</t>
    </rPh>
    <rPh sb="7" eb="9">
      <t>ブショ</t>
    </rPh>
    <rPh sb="9" eb="10">
      <t>ナ</t>
    </rPh>
    <phoneticPr fontId="2"/>
  </si>
  <si>
    <t>派遣責任者役職名</t>
    <rPh sb="0" eb="5">
      <t>ハケンセキニンシャ</t>
    </rPh>
    <rPh sb="5" eb="7">
      <t>ヤクショク</t>
    </rPh>
    <rPh sb="7" eb="8">
      <t>ナ</t>
    </rPh>
    <phoneticPr fontId="2"/>
  </si>
  <si>
    <t>派遣責任者Eメール</t>
    <rPh sb="0" eb="5">
      <t>ハケンセキニンシャ</t>
    </rPh>
    <phoneticPr fontId="2"/>
  </si>
  <si>
    <t>早割対象</t>
    <rPh sb="0" eb="2">
      <t>ハヤワリ</t>
    </rPh>
    <rPh sb="2" eb="4">
      <t>タイショウ</t>
    </rPh>
    <phoneticPr fontId="2"/>
  </si>
  <si>
    <t>今後のご案内方法で
希望されないもの</t>
    <rPh sb="0" eb="2">
      <t>コンゴ</t>
    </rPh>
    <rPh sb="4" eb="6">
      <t>アンナイ</t>
    </rPh>
    <rPh sb="6" eb="8">
      <t>ホウホウ</t>
    </rPh>
    <rPh sb="10" eb="12">
      <t>キボウ</t>
    </rPh>
    <phoneticPr fontId="2"/>
  </si>
  <si>
    <t>NO</t>
    <phoneticPr fontId="2"/>
  </si>
  <si>
    <t>セミナーNO</t>
    <phoneticPr fontId="6"/>
  </si>
  <si>
    <t>PJコード</t>
    <phoneticPr fontId="2"/>
  </si>
  <si>
    <t>セミナータイトル（自動入力）</t>
    <rPh sb="9" eb="11">
      <t>ジドウ</t>
    </rPh>
    <rPh sb="11" eb="13">
      <t>ニュウリョク</t>
    </rPh>
    <phoneticPr fontId="6"/>
  </si>
  <si>
    <t>受講料（割引前）</t>
    <rPh sb="0" eb="3">
      <t>ジュコウリョウ</t>
    </rPh>
    <rPh sb="4" eb="6">
      <t>ワリビ</t>
    </rPh>
    <rPh sb="6" eb="7">
      <t>マエ</t>
    </rPh>
    <phoneticPr fontId="6"/>
  </si>
  <si>
    <t>受講者姓</t>
    <rPh sb="0" eb="3">
      <t>ジュコウシャ</t>
    </rPh>
    <rPh sb="3" eb="4">
      <t>セイ</t>
    </rPh>
    <phoneticPr fontId="2"/>
  </si>
  <si>
    <t>受講者名</t>
    <rPh sb="0" eb="3">
      <t>ジュコウシャ</t>
    </rPh>
    <rPh sb="3" eb="4">
      <t>ナ</t>
    </rPh>
    <phoneticPr fontId="2"/>
  </si>
  <si>
    <t>受講者セイ</t>
    <rPh sb="0" eb="3">
      <t>ジュコウシャ</t>
    </rPh>
    <phoneticPr fontId="2"/>
  </si>
  <si>
    <t>受講者メイ</t>
    <rPh sb="0" eb="3">
      <t>ジュコウシャ</t>
    </rPh>
    <phoneticPr fontId="2"/>
  </si>
  <si>
    <t>所属部署名</t>
    <rPh sb="0" eb="2">
      <t>ショゾク</t>
    </rPh>
    <rPh sb="2" eb="4">
      <t>ブショ</t>
    </rPh>
    <rPh sb="4" eb="5">
      <t>ナ</t>
    </rPh>
    <phoneticPr fontId="2"/>
  </si>
  <si>
    <t>役職名</t>
    <rPh sb="0" eb="2">
      <t>ヤクショク</t>
    </rPh>
    <rPh sb="2" eb="3">
      <t>ナ</t>
    </rPh>
    <phoneticPr fontId="2"/>
  </si>
  <si>
    <t>Eメール</t>
    <phoneticPr fontId="2"/>
  </si>
  <si>
    <t>三菱ＵＦＪリサーチ＆コンサルティング株式会社</t>
    <rPh sb="0" eb="2">
      <t>ミツビシ</t>
    </rPh>
    <rPh sb="18" eb="22">
      <t>カブシキガイシャ</t>
    </rPh>
    <phoneticPr fontId="2"/>
  </si>
  <si>
    <t>ミツビシユーエフジェイリサーチアンドコンサルティング（カ</t>
    <phoneticPr fontId="2"/>
  </si>
  <si>
    <t>2：SQUET一般会員</t>
  </si>
  <si>
    <t>四谷</t>
    <rPh sb="0" eb="2">
      <t>ヨツヤ</t>
    </rPh>
    <phoneticPr fontId="2"/>
  </si>
  <si>
    <t>1：銀行振込</t>
  </si>
  <si>
    <t>東京都</t>
    <rPh sb="0" eb="3">
      <t>トウキョウト</t>
    </rPh>
    <phoneticPr fontId="2"/>
  </si>
  <si>
    <t>港区虎ノ門５－１１－２</t>
    <rPh sb="0" eb="2">
      <t>ミナトク</t>
    </rPh>
    <rPh sb="2" eb="3">
      <t>トラ</t>
    </rPh>
    <rPh sb="4" eb="5">
      <t>モン</t>
    </rPh>
    <phoneticPr fontId="2"/>
  </si>
  <si>
    <t>オランダヒルズ森タワー</t>
    <rPh sb="7" eb="8">
      <t>モリ</t>
    </rPh>
    <phoneticPr fontId="2"/>
  </si>
  <si>
    <t>03-6733-1059</t>
    <phoneticPr fontId="2"/>
  </si>
  <si>
    <t>三菱</t>
    <rPh sb="0" eb="2">
      <t>ミツビシ</t>
    </rPh>
    <phoneticPr fontId="2"/>
  </si>
  <si>
    <t>太郎</t>
    <rPh sb="0" eb="2">
      <t>タロウ</t>
    </rPh>
    <phoneticPr fontId="2"/>
  </si>
  <si>
    <t>ミツビシ</t>
    <phoneticPr fontId="2"/>
  </si>
  <si>
    <t>タロウ</t>
  </si>
  <si>
    <t>総務部</t>
    <rPh sb="0" eb="2">
      <t>ソウム</t>
    </rPh>
    <rPh sb="2" eb="3">
      <t>ブ</t>
    </rPh>
    <phoneticPr fontId="2"/>
  </si>
  <si>
    <t>部長</t>
    <rPh sb="0" eb="2">
      <t>ブチョウ</t>
    </rPh>
    <phoneticPr fontId="2"/>
  </si>
  <si>
    <t>example@murc.jp</t>
  </si>
  <si>
    <t>1：早割非対象</t>
  </si>
  <si>
    <t>1：郵送不要</t>
  </si>
  <si>
    <t>鈴木</t>
    <rPh sb="0" eb="2">
      <t>スズキ</t>
    </rPh>
    <phoneticPr fontId="2"/>
  </si>
  <si>
    <t>一郎</t>
    <rPh sb="0" eb="2">
      <t>イチロウ</t>
    </rPh>
    <phoneticPr fontId="2"/>
  </si>
  <si>
    <t>スズキ</t>
    <phoneticPr fontId="2"/>
  </si>
  <si>
    <t>イチロウ</t>
    <phoneticPr fontId="2"/>
  </si>
  <si>
    <t>係長</t>
    <rPh sb="0" eb="2">
      <t>カカリチョウ</t>
    </rPh>
    <phoneticPr fontId="2"/>
  </si>
  <si>
    <t>example2@murc.jp</t>
    <phoneticPr fontId="2"/>
  </si>
  <si>
    <t>佐藤</t>
    <rPh sb="0" eb="2">
      <t>サトウ</t>
    </rPh>
    <phoneticPr fontId="2"/>
  </si>
  <si>
    <t>次郎</t>
    <rPh sb="0" eb="2">
      <t>ジロウ</t>
    </rPh>
    <phoneticPr fontId="2"/>
  </si>
  <si>
    <t>サトウ</t>
    <phoneticPr fontId="2"/>
  </si>
  <si>
    <t>ジロウ</t>
    <phoneticPr fontId="2"/>
  </si>
  <si>
    <t>営業部</t>
    <rPh sb="0" eb="2">
      <t>エイギョウ</t>
    </rPh>
    <rPh sb="2" eb="3">
      <t>ブ</t>
    </rPh>
    <phoneticPr fontId="2"/>
  </si>
  <si>
    <t>課長</t>
    <rPh sb="0" eb="2">
      <t>カチョウ</t>
    </rPh>
    <phoneticPr fontId="2"/>
  </si>
  <si>
    <t>example3@murc.jp</t>
    <phoneticPr fontId="2"/>
  </si>
  <si>
    <t>伊藤</t>
    <rPh sb="0" eb="2">
      <t>イトウ</t>
    </rPh>
    <phoneticPr fontId="2"/>
  </si>
  <si>
    <t>三郎</t>
    <rPh sb="0" eb="2">
      <t>サブロウ</t>
    </rPh>
    <phoneticPr fontId="2"/>
  </si>
  <si>
    <t>イトウ</t>
    <phoneticPr fontId="2"/>
  </si>
  <si>
    <t>サブロウ</t>
    <phoneticPr fontId="2"/>
  </si>
  <si>
    <t>人事部</t>
    <rPh sb="0" eb="2">
      <t>ジンジ</t>
    </rPh>
    <rPh sb="2" eb="3">
      <t>ブ</t>
    </rPh>
    <phoneticPr fontId="2"/>
  </si>
  <si>
    <t>example4@murc.jp</t>
    <phoneticPr fontId="2"/>
  </si>
  <si>
    <t>education@murc.jp</t>
    <phoneticPr fontId="2"/>
  </si>
  <si>
    <t>受講料(自動入力)</t>
    <rPh sb="0" eb="3">
      <t>ジュコウリョウ</t>
    </rPh>
    <rPh sb="4" eb="8">
      <t>ジドウニュウリョク</t>
    </rPh>
    <phoneticPr fontId="6"/>
  </si>
  <si>
    <t>●個人情報の取り扱いについて</t>
    <rPh sb="1" eb="5">
      <t>コジンジョウホウ</t>
    </rPh>
    <rPh sb="6" eb="7">
      <t>ト</t>
    </rPh>
    <rPh sb="8" eb="9">
      <t>アツカ</t>
    </rPh>
    <phoneticPr fontId="2"/>
  </si>
  <si>
    <t>１．決算書の全体像を理解する
２．財務３表の基礎知識
３．財務３表のつながりを理解する
４．純資産の部を理解する
５．実際の決算書を分析してみる</t>
  </si>
  <si>
    <t>１．損益計算書の見方・読み方、経営分析
２．貸借対照表の見方・読み方、経営分析
３．実践キャッシュフロー経営
４．決算書からキャッシュフローを読む「６つの経営分析」
５．倒産企業から学ぶ「経営指数のデッドライン」</t>
  </si>
  <si>
    <t>影島　広泰</t>
    <rPh sb="0" eb="1">
      <t>カゲ</t>
    </rPh>
    <rPh sb="1" eb="2">
      <t>シマ</t>
    </rPh>
    <rPh sb="3" eb="4">
      <t>ヒロ</t>
    </rPh>
    <rPh sb="4" eb="5">
      <t>ヤスシ</t>
    </rPh>
    <phoneticPr fontId="2"/>
  </si>
  <si>
    <t>１．社会保険・労働保険のしくみ
２．年次の定例業務
３．入社時・退職時の手続
４．在職中のさまざまな手続
５．その他の重要事項</t>
    <phoneticPr fontId="2"/>
  </si>
  <si>
    <t>請求書の送付方法</t>
    <rPh sb="0" eb="3">
      <t>セイキュウショ</t>
    </rPh>
    <rPh sb="4" eb="8">
      <t>ソウフホウホウ</t>
    </rPh>
    <phoneticPr fontId="2"/>
  </si>
  <si>
    <t>１．管理会計とは何か
２．意思決定～知らない間に判断ミスをしている
３．業績評価〜管理会計をカタチにする
４．バランスト・スコアカード〜戦略と行動を結ぶ</t>
    <rPh sb="14" eb="15">
      <t>オモ</t>
    </rPh>
    <phoneticPr fontId="2"/>
  </si>
  <si>
    <t>１．中期経営計画の基礎～VUCAの時代に中計を作る意味等～
２．ビジネスモデルを見直し、構造改革を促す
３．ビジョン設定・ビジネス環境分析・戦略策定
４．経営計画への落とし込み方
５．策定方法と体制</t>
  </si>
  <si>
    <t>１．自社の人事・賃金制度の現状を把握する
２．等級・職位制度再構築のポイント
３．経営方針に直結する評価制度再構築のポイント
４．給与制度再構築のポイント
５．業績に連動する賞与制度・報奨金制度のつくり方
６．人事制度導入のスケジュールと成功ポイント</t>
    <phoneticPr fontId="2"/>
  </si>
  <si>
    <t>望月　明彦</t>
  </si>
  <si>
    <t>1：WEBダウンロード</t>
  </si>
  <si>
    <t>１．“決算書”の基礎知識
２．P／L（損益計算書）はここを見る！
３．B／S（貸借対照表）はここを見る！
４．P／LとB／Sを分析してみる！
５．決算書を読んでみよう！</t>
    <phoneticPr fontId="2"/>
  </si>
  <si>
    <t>１．生成AIとは何か
２．生成AIを業務で利用する際の法的リスク
　　－個人情報保護法との関係
　　－著作権法との関係
　　－契約上の制約など
３．社内ルールを作る際のポイント</t>
    <phoneticPr fontId="2"/>
  </si>
  <si>
    <t>派遣責任者様からのお申込の場合は、下記の個人情報の取扱いについて、受講者様の同意の上でお申込みください。
（セミナー）
１．個人情報の取り扱い方針
お預かりした個人情報は、当社が定める「個人情報保護方針」(https://www.murc.jp/corporate/privacy/)及び「個人情報の取り扱いについて」(https://www.murc.jp/corporate/privacy02/)に従って、適切に取り扱います。
２．個人情報の利用目的
お預かりした個人情報は、当該セミナーに関するご連絡、セミナー講師への参加者名簿の提供、その他必要な事務手続き等に利用します。また、この情報を元に、派遣責任者様宛に当社から今後のセミナー・サービス等のご案内をさせていただく場合があります。ご案内を希望されない場合は、お申し込み画面の「今後のご案内方法で希望されないもの」の□にチェックしてください。
３．個人情報の共同利用・第三者提供
お預かりした個人情報のうち、セミナー参加者の個人情報（所属企業・団体名、氏名）については、参加者名簿として、セミナー講師に提供する場合があります。
①第三者に提供する目的：　参加者に応じたセミナー運営のため
②提供する個人情報の項目：　所属企業・団体名、氏名
③提供の手段又は方法：　参加者リスト（電子ファイル）として提供
④当該情報の提供を受ける者：　当該セミナーの担当講師および所属・派遣企業
⑤個人情報の取扱いに関する契約：　契約はございません（当日限り参照）
また、企業（団体）様から受講お申込の場合、所属企業（団体）の派遣責任者様に、セミナー参加者の受講状況、受講結果、成績等を提供することがございます。
①第三者に提供する目的：　セミナーの受講履歴ご報告のため
②提供する個人情報の項目：　氏名、受講状況、受講結果、成績
③提供の手段又は方法：　電子ファイルとして提供
④当該情報の提供を受ける者：　ご所属企業（団体）の派遣責任者様
⑤個人情報の取扱いに関する契約：　契約はございません
４．個人情報の取り扱いの委託
利用目的の範囲内において、当社以外の第三者に個人情報の取り扱いを委託することがあります。その場合には、十分な個人情報保護の水準を備える者を選定し、契約等によって個人情報の保護水準を守るよう定め、個人情報を適切に取り扱います。
５．個人情報の提供の任意性とそれに対する影響
ご記入項目のうち、※の項目は必ずご記入ください。ご記入漏れがあるとお申込みを受付できない場合があります。その他の項目のご記入は任意ですが、差し支えなければご記入ください。
６．個人情報に関するお問い合わせ
お預かりした個人情報の利用目的の通知、開示、内容の訂正・追加・削除、利用の停止・消去・第三者への提供の停止、第三者提供記録の開示、または個人情報に関する苦情のお申し出、その他の問い合わせにつきましては、下記までご連絡ください。
MUFGビジネスセミナー事務局
東京：TEL　03－6733－1059　名古屋：TEL　052－307－1105　大阪：TEL　06－7637－1410</t>
    <phoneticPr fontId="2"/>
  </si>
  <si>
    <t>派遣責任者様からのお申込の場合は、下記の個人情報の取扱いについて、受講者様の同意の上でお申込みください。
（セミナー）
１．個人情報の取り扱い方針
お預かりした個人情報は、当社が定める「個人情報保護方針」(https://www.murc.jp/corporate/privacy/)及び「個人情報の取り扱いについて」(https://www.murc.jp/privacy/)に従って、適切に取り扱います。
２．個人情報の利用目的
お預かりした個人情報は、当該セミナーに関するご連絡、セミナー講師への参加者名簿の提供、その他必要な事務手続き等に利用します。また、この情報を元に、派遣責任者様宛に当社から今後のセミナー等のご案内をさせていただく場合があります。ご案内を希望されない場合は、お申し込み画面の「今後のご案内方法で希望されないもの」の□にチェックしてください。
３．個人情報の共同利用・第三者提供
お預かりした個人情報のうち、セミナー参加者の個人情報（所属企業・団体名、氏名）については、参加者名簿として、セミナー講師に提供する場合があります。
①第三者に提供する目的：　参加者に応じたセミナー運営のため
②提供する個人情報の項目：　所属企業・団体名、氏名
③提供の手段又は方法：　参加者リスト（電子ファイル）として提供
④当該情報の提供を受ける者：　当該セミナーの担当講師および所属・派遣企業
⑤個人情報の取扱いに関する契約：　契約はございません（当日限り参照）
また、企業（団体）様から受講お申込の場合、所属企業（団体）の派遣責任者様に、セミナー参加者の受講状況、受講結果、成績等を提供することがございます。
①第三者に提供する目的：　セミナーの受講履歴ご報告のため
②提供する個人情報の項目：　氏名、受講状況、受講結果、成績
③提供の手段又は方法：　電子ファイルとして提供
④当該情報の提供を受ける者：　ご所属企業（団体）の派遣責任者様
⑤個人情報の取扱いに関する契約：　契約はございません
４．個人情報の取り扱いの委託
利用目的の範囲内において、当社以外の第三者に個人情報の取り扱いを委託することがあります。その場合には、十分な個人情報保護の水準を備える者を選定し、契約等によって個人情報の保護水準を守るよう定め、個人情報を適切に取り扱います。
５．個人情報の提供の任意性とそれに対する影響
ご記入項目のうち、※の項目は必ずご記入ください。ご記入漏れがあるとお申込みを受付できない場合があります。その他の項目のご記入は任意ですが、差し支えなければご記入ください。
６．個人情報に関するお問い合わせ
お預かりした個人情報の利用目的の通知、開示、内容の訂正・追加・削除、利用の停止・消去・第三者への提供の停止、第三者提供記録の開示、または個人情報に関する苦情のお申し出、その他の問い合わせにつきましては、下記までご連絡ください。
MUFGビジネスセミナー事務局
東京：TEL　03－6733－1059　名古屋：TEL　052－307－1105　大阪：TEL　06－7637－1410</t>
    <phoneticPr fontId="2"/>
  </si>
  <si>
    <t>open_sesame@murc.jp</t>
    <phoneticPr fontId="2"/>
  </si>
  <si>
    <t>希望視聴開始日</t>
    <rPh sb="0" eb="2">
      <t>キボウ</t>
    </rPh>
    <rPh sb="2" eb="4">
      <t>シチョウ</t>
    </rPh>
    <rPh sb="4" eb="6">
      <t>カイシ</t>
    </rPh>
    <rPh sb="6" eb="7">
      <t>ヒ</t>
    </rPh>
    <phoneticPr fontId="6"/>
  </si>
  <si>
    <t>取締役・執行役員の義務と責任【MUFGビジネスセミナーアーカイブ744】</t>
    <phoneticPr fontId="2"/>
  </si>
  <si>
    <t>G744</t>
    <phoneticPr fontId="2"/>
  </si>
  <si>
    <t>「中期３カ年経営計画」策定＆実践セミナー【MUFGビジネスセミナーアーカイブ710】</t>
    <phoneticPr fontId="2"/>
  </si>
  <si>
    <t>G710</t>
    <phoneticPr fontId="2"/>
  </si>
  <si>
    <t>取締役・執行役員のためのマネジメントに活かす会計【MUFGビジネスセミナーアーカイブ771】</t>
    <phoneticPr fontId="2"/>
  </si>
  <si>
    <t>G771</t>
    <phoneticPr fontId="2"/>
  </si>
  <si>
    <t>経営者目線で学ぶ 管理職のための内部統制とコンプライアンス【MUFGビジネスセミナーアーカイブ761】</t>
    <phoneticPr fontId="2"/>
  </si>
  <si>
    <t>G761</t>
    <phoneticPr fontId="2"/>
  </si>
  <si>
    <t>G756</t>
    <phoneticPr fontId="2"/>
  </si>
  <si>
    <t>新任取締役パッケージ【MUFGビジネスセミナーアーカイブ762】</t>
    <phoneticPr fontId="2"/>
  </si>
  <si>
    <t>G762</t>
    <phoneticPr fontId="2"/>
  </si>
  <si>
    <t>菅原　貴与志
井口　嘉則
金子　智朗</t>
    <rPh sb="7" eb="9">
      <t>イグチ</t>
    </rPh>
    <rPh sb="10" eb="11">
      <t>カ</t>
    </rPh>
    <rPh sb="11" eb="12">
      <t>ノリ</t>
    </rPh>
    <rPh sb="13" eb="15">
      <t>カネコ</t>
    </rPh>
    <rPh sb="16" eb="17">
      <t>トモ</t>
    </rPh>
    <rPh sb="17" eb="18">
      <t>ロウ</t>
    </rPh>
    <phoneticPr fontId="2"/>
  </si>
  <si>
    <t>4時間でわかる!決算書の見どころ・勘どころ【MUFGビジネスセミナーアーカイブ707】</t>
    <phoneticPr fontId="2"/>
  </si>
  <si>
    <t>G707</t>
    <phoneticPr fontId="2"/>
  </si>
  <si>
    <t>G741</t>
    <phoneticPr fontId="2"/>
  </si>
  <si>
    <t>1日で学ぶ「会社の税金」入門講座【MUFGビジネスセミナーアーカイブ741】</t>
    <phoneticPr fontId="2"/>
  </si>
  <si>
    <t>https://mufg.squet.ne.jp/public/seminar/view/26389</t>
    <phoneticPr fontId="2"/>
  </si>
  <si>
    <t>https://mufg.squet.ne.jp/public/seminar/view/20680</t>
    <phoneticPr fontId="2"/>
  </si>
  <si>
    <t>https://mufg.squet.ne.jp/public/seminar/view/15602</t>
    <phoneticPr fontId="2"/>
  </si>
  <si>
    <t>https://mufg.squet.ne.jp/public/seminar/view/28865</t>
    <phoneticPr fontId="2"/>
  </si>
  <si>
    <t>https://mufg.squet.ne.jp/public/seminar/view/15070</t>
    <phoneticPr fontId="2"/>
  </si>
  <si>
    <t>https://mufg.squet.ne.jp/public/seminar/view/20454</t>
    <phoneticPr fontId="2"/>
  </si>
  <si>
    <t>セミナータイトル２</t>
    <phoneticPr fontId="6"/>
  </si>
  <si>
    <t>URL</t>
    <phoneticPr fontId="6"/>
  </si>
  <si>
    <t>意思決定に役立つ！ 管理会計の実践ノウハウ【MUFGビジネスセミナーアーカイブ728】</t>
    <phoneticPr fontId="2"/>
  </si>
  <si>
    <t>https://mufg.squet.ne.jp/public/seminar/view/19893</t>
    <phoneticPr fontId="2"/>
  </si>
  <si>
    <t>決算書「見る・読む・使う」３００％活用術【MUFGビジネスセミナーアーカイブ746】</t>
    <phoneticPr fontId="2"/>
  </si>
  <si>
    <t>https://mufg.squet.ne.jp/public/seminar/view/20911</t>
    <phoneticPr fontId="2"/>
  </si>
  <si>
    <t>財務３表 一体理解法【MUFGビジネスセミナーアーカイブ723】</t>
    <phoneticPr fontId="2"/>
  </si>
  <si>
    <t>https://mufg.squet.ne.jp/public/seminar/view/19657</t>
    <phoneticPr fontId="2"/>
  </si>
  <si>
    <t>企業と従業員を守る！ 労務コンプライアンスのチェックポイント【MUFGビジネスセミナーアーカイブ759】</t>
    <phoneticPr fontId="2"/>
  </si>
  <si>
    <t>https://mufg.squet.ne.jp/public/seminar/view/25432</t>
    <phoneticPr fontId="2"/>
  </si>
  <si>
    <t>人事・労務の基礎知識【MUFGビジネスセミナーアーカイブ743】</t>
    <phoneticPr fontId="2"/>
  </si>
  <si>
    <t>https://mufg.squet.ne.jp/public/seminar/view/20647</t>
    <phoneticPr fontId="2"/>
  </si>
  <si>
    <t>はじめての方のための「社会保険・労働保険の実務」【MUFGビジネスセミナーアーカイブ737】</t>
    <phoneticPr fontId="2"/>
  </si>
  <si>
    <t>https://mufg.squet.ne.jp/public/seminar/view/20284</t>
    <phoneticPr fontId="2"/>
  </si>
  <si>
    <t>社会保険・労働保険の実務【レベルアップ編】【MUFGビジネスセミナーアーカイブ752】</t>
    <phoneticPr fontId="2"/>
  </si>
  <si>
    <t>https://mufg.squet.ne.jp/public/seminar/view/22231</t>
    <phoneticPr fontId="2"/>
  </si>
  <si>
    <t>生成AI（ChatGPT等）の業務利用の法的留意点と対応策【MUFGビジネスセミナーアーカイブ764】</t>
    <phoneticPr fontId="2"/>
  </si>
  <si>
    <t>https://mufg.squet.ne.jp/public/seminar/view/29293</t>
    <phoneticPr fontId="2"/>
  </si>
  <si>
    <t>自社に合った 人事評価・賃金制度の構築法【MUFGビジネスセミナーアーカイブ717】</t>
    <phoneticPr fontId="2"/>
  </si>
  <si>
    <t>https://mufg.squet.ne.jp/public/seminar/view/18206</t>
    <phoneticPr fontId="2"/>
  </si>
  <si>
    <t>定年延長・再雇用制度の法対応、他社事例に基づく見直し方【MUFGビジネスセミナーアーカイブ765】</t>
    <phoneticPr fontId="2"/>
  </si>
  <si>
    <t>https://mufg.squet.ne.jp/public/seminar/view/29689</t>
    <phoneticPr fontId="2"/>
  </si>
  <si>
    <t>ハラスメントを防止する！相談・調査・処分の実務【MUFGビジネスセミナーアーカイブ736】</t>
    <phoneticPr fontId="2"/>
  </si>
  <si>
    <t>https://mufg.squet.ne.jp/public/seminar/view/20219</t>
    <phoneticPr fontId="2"/>
  </si>
  <si>
    <t>１日でわかる！労働基準法の実務【MUFGビジネスセミナーアーカイブ751】</t>
    <phoneticPr fontId="2"/>
  </si>
  <si>
    <t>https://mufg.squet.ne.jp/public/seminar/view/21736</t>
  </si>
  <si>
    <t>G728</t>
    <phoneticPr fontId="2"/>
  </si>
  <si>
    <t>G746</t>
    <phoneticPr fontId="2"/>
  </si>
  <si>
    <t>G723</t>
    <phoneticPr fontId="2"/>
  </si>
  <si>
    <t>G759</t>
    <phoneticPr fontId="2"/>
  </si>
  <si>
    <t>G743</t>
    <phoneticPr fontId="2"/>
  </si>
  <si>
    <t>G737</t>
    <phoneticPr fontId="2"/>
  </si>
  <si>
    <t>G752</t>
    <phoneticPr fontId="2"/>
  </si>
  <si>
    <t>G764</t>
    <phoneticPr fontId="2"/>
  </si>
  <si>
    <t>G717</t>
    <phoneticPr fontId="2"/>
  </si>
  <si>
    <t>G765</t>
    <phoneticPr fontId="2"/>
  </si>
  <si>
    <t>G736</t>
    <phoneticPr fontId="2"/>
  </si>
  <si>
    <t>G751</t>
    <phoneticPr fontId="2"/>
  </si>
  <si>
    <t>G724</t>
    <phoneticPr fontId="2"/>
  </si>
  <si>
    <t>ビジネスパーソンが知っておくべき会社の仕組み（会社法）【MUFGビジネスセミナーアーカイブ748】</t>
    <phoneticPr fontId="2"/>
  </si>
  <si>
    <t>https://mufg.squet.ne.jp/public/seminar/view/21043</t>
  </si>
  <si>
    <t>「自立思考型 経理担当者」キャリアアップセミナー＜Ⅰ 原理原則編＞【MUFGビジネスセミナーアーカイブ735】</t>
    <phoneticPr fontId="2"/>
  </si>
  <si>
    <t>https://mufg.squet.ne.jp/public/seminar/view/20350</t>
  </si>
  <si>
    <t>「自立思考型 経理担当者」キャリアアップセミナーⅠ・Ⅱセット割引受講【MUFGビジネスセミナーアーカイブ758】</t>
    <phoneticPr fontId="2"/>
  </si>
  <si>
    <t>「自立思考型 経理担当者」キャリアアップセミナー＜Ⅱ 個別論点編＞【MUFGビジネスセミナーアーカイブ738】</t>
    <phoneticPr fontId="2"/>
  </si>
  <si>
    <t>https://mufg.squet.ne.jp/public/seminar/view/19890</t>
  </si>
  <si>
    <t>https://mufg.squet.ne.jp/public/seminar/view/20416</t>
  </si>
  <si>
    <t>G748</t>
    <phoneticPr fontId="2"/>
  </si>
  <si>
    <t>G735</t>
    <phoneticPr fontId="2"/>
  </si>
  <si>
    <t>G758</t>
    <phoneticPr fontId="2"/>
  </si>
  <si>
    <t>G738</t>
    <phoneticPr fontId="2"/>
  </si>
  <si>
    <t>視聴時間（概算）</t>
    <rPh sb="0" eb="2">
      <t>シチョウ</t>
    </rPh>
    <rPh sb="2" eb="4">
      <t>ジカン</t>
    </rPh>
    <rPh sb="5" eb="7">
      <t>ガイサン</t>
    </rPh>
    <phoneticPr fontId="2"/>
  </si>
  <si>
    <t>１．会社役員の法律上の地位　～取締役・監査役とは
２．取締役会と取締役・監査役
３．役員の義務　～取締役・監査役がしなければならないこと
４．役員の責任　～取締役・監査役がしてはならないこと
５．内部統制システムの構築・整備と取締役・監査役
６．コンプライアンス経営の実体　～役員が注意しなければならない法律</t>
    <phoneticPr fontId="2"/>
  </si>
  <si>
    <t>全日3セミナー分</t>
    <rPh sb="0" eb="1">
      <t>ゼン</t>
    </rPh>
    <rPh sb="1" eb="2">
      <t>ヒ</t>
    </rPh>
    <rPh sb="7" eb="8">
      <t>フン</t>
    </rPh>
    <phoneticPr fontId="2"/>
  </si>
  <si>
    <t>G772</t>
    <phoneticPr fontId="2"/>
  </si>
  <si>
    <t>1. これからの経理担当者に求められることは何か
2. 会計の“基本構造”を理解する ～まずはカタチから入りましょう～
3. 会計の根底に流れる"原理原則" ～木を見る前に森を見る～</t>
    <phoneticPr fontId="2"/>
  </si>
  <si>
    <t>1. 棚卸資産
2. 有価証券
3. 固定資産
4. 引当金
5. 税務の基本</t>
    <phoneticPr fontId="2"/>
  </si>
  <si>
    <t>2時間38分</t>
    <rPh sb="1" eb="3">
      <t>ジカン</t>
    </rPh>
    <rPh sb="5" eb="6">
      <t>フン</t>
    </rPh>
    <phoneticPr fontId="2"/>
  </si>
  <si>
    <t>2時間36分</t>
    <rPh sb="1" eb="3">
      <t>ジカン</t>
    </rPh>
    <rPh sb="5" eb="6">
      <t>フン</t>
    </rPh>
    <phoneticPr fontId="2"/>
  </si>
  <si>
    <t>5時間2分</t>
    <rPh sb="1" eb="3">
      <t>ジカン</t>
    </rPh>
    <rPh sb="4" eb="5">
      <t>フン</t>
    </rPh>
    <phoneticPr fontId="2"/>
  </si>
  <si>
    <t>4時間58分</t>
    <rPh sb="1" eb="3">
      <t>ジカン</t>
    </rPh>
    <rPh sb="5" eb="6">
      <t>フン</t>
    </rPh>
    <phoneticPr fontId="2"/>
  </si>
  <si>
    <t>3時間23分</t>
    <rPh sb="1" eb="3">
      <t>ジカン</t>
    </rPh>
    <rPh sb="5" eb="6">
      <t>フン</t>
    </rPh>
    <phoneticPr fontId="2"/>
  </si>
  <si>
    <t>１．そもそも「会社」とは何か
２．株式について
３．会社の機関
４．会計・ファイナンスに関連する重要トピック</t>
    <phoneticPr fontId="2"/>
  </si>
  <si>
    <t>5時間14分</t>
    <rPh sb="1" eb="3">
      <t>ジカン</t>
    </rPh>
    <rPh sb="5" eb="6">
      <t>フン</t>
    </rPh>
    <phoneticPr fontId="2"/>
  </si>
  <si>
    <t>5時間17分</t>
    <rPh sb="1" eb="3">
      <t>ジカン</t>
    </rPh>
    <rPh sb="5" eb="6">
      <t>フン</t>
    </rPh>
    <phoneticPr fontId="2"/>
  </si>
  <si>
    <t>5時間15分</t>
    <rPh sb="1" eb="3">
      <t>ジカン</t>
    </rPh>
    <rPh sb="5" eb="6">
      <t>フン</t>
    </rPh>
    <phoneticPr fontId="2"/>
  </si>
  <si>
    <t>5時間25分</t>
    <rPh sb="1" eb="3">
      <t>ジカン</t>
    </rPh>
    <rPh sb="5" eb="6">
      <t>フン</t>
    </rPh>
    <phoneticPr fontId="2"/>
  </si>
  <si>
    <t>5時間36分</t>
    <rPh sb="1" eb="3">
      <t>ジカン</t>
    </rPh>
    <rPh sb="5" eb="6">
      <t>フン</t>
    </rPh>
    <phoneticPr fontId="2"/>
  </si>
  <si>
    <t>※計算式を含んでおりますのでこれより下の行は入力なさらないでください。20名様以上の場合はシートをコピーしてください。</t>
    <rPh sb="1" eb="4">
      <t>ケイサンシキ</t>
    </rPh>
    <rPh sb="5" eb="6">
      <t>フク</t>
    </rPh>
    <rPh sb="18" eb="19">
      <t>シタ</t>
    </rPh>
    <rPh sb="20" eb="21">
      <t>ギョウ</t>
    </rPh>
    <rPh sb="22" eb="24">
      <t>ニュウリョク</t>
    </rPh>
    <rPh sb="37" eb="38">
      <t>ナ</t>
    </rPh>
    <rPh sb="38" eb="39">
      <t>サマ</t>
    </rPh>
    <rPh sb="39" eb="41">
      <t>イジョウ</t>
    </rPh>
    <rPh sb="42" eb="44">
      <t>バアイ</t>
    </rPh>
    <phoneticPr fontId="2"/>
  </si>
  <si>
    <t>https://mufg.squet.ne.jp/public/seminar/view/19690</t>
    <phoneticPr fontId="2"/>
  </si>
  <si>
    <t>職場のハラスメント対策講座【MUFGビジネスセミナーアーカイブ724】</t>
    <phoneticPr fontId="2"/>
  </si>
  <si>
    <t>アーカイブ配信とは？</t>
  </si>
  <si>
    <t>オンラインLIVEセミナーの録画を１週間いつでも何度でもご覧いただけます。</t>
  </si>
  <si>
    <t>★ご自宅のPC、スマートフォンやタブレットでも視聴可能！</t>
  </si>
  <si>
    <t>★テキストはPDFでダウンロードいただきます。</t>
  </si>
  <si>
    <t>→自社の資料を立ち止まって確認しながら受講可能！</t>
  </si>
  <si>
    <t>→解りづらい箇所も落ち着いて繰り返し学習できます！</t>
  </si>
  <si>
    <t>お申込み・ご受講について</t>
  </si>
  <si>
    <t>※マイページに記載の「開催日」とは異なりますのでご注意ください。</t>
  </si>
  <si>
    <t>●水曜日（祝日の場合は火曜日）までのお申込み受付分について、翌週月曜日（祝日の場合は火曜日）までに、ご登録の受講者様Eメールアドレスに「受講ID登録お知らせ」メールを送信いたします。</t>
  </si>
  <si>
    <t>※SQUET会員以外のお客さまは事前振込確認の後ID発行になります。</t>
  </si>
  <si>
    <t>●視聴期間中は何度でも繰り返し視聴できます。</t>
  </si>
  <si>
    <t>ご請求・お支払い・キャンセルについて</t>
  </si>
  <si>
    <t>★同セミナーリアルタイムご受講者様は一律受講料3,300円にて承ります。お申込みの際備考欄にご記入ください。</t>
  </si>
  <si>
    <t>★お申込み受付後、当社にてSQUET会員区分を確認のうえご請求書をお送りします。</t>
  </si>
  <si>
    <t>　ご請求月の翌月末までに銀行振込にてお支払いください。</t>
  </si>
  <si>
    <t>　（本サービスはDCゴールドカードでの決済はできません）</t>
  </si>
  <si>
    <t>★お申込みの翌週月曜日までに、受講者様Eメールアドレス宛に視聴IDの発行をいたします。</t>
  </si>
  <si>
    <t>　ID発行以降はいかなる場合であっても受講料を申し受けます。</t>
  </si>
  <si>
    <t>その他ご受講にあたり注意事項</t>
  </si>
  <si>
    <t>★IDの共有は禁止しております。IDで1名様ご受講いただけます。</t>
  </si>
  <si>
    <t>　別の方のアクセスが判明した場合は人数分の受講料を申し受けます。</t>
  </si>
  <si>
    <t>★視聴画面の複製、画面コピー、テキスト・資料の複製・コピー、共用は固くお断りいたします。</t>
  </si>
  <si>
    <t>　これらの行為が発覚した場合、当社から損害賠償請求等の法的措置をとる場合があります。</t>
  </si>
  <si>
    <t>お申し込み方法</t>
  </si>
  <si>
    <t>通常セミナーと同様、各アーカイブセミナー詳細ページの「このセミナーに申込む」ボタンからお申込みください。</t>
  </si>
  <si>
    <t>★受講者様Eメールアドレス宛に視聴IDををお送りしますので、受講者Eメールアドレスは必ずご入力ください。</t>
  </si>
  <si>
    <t>★動作環境・視聴テストをご確認のうえお申込みください。</t>
  </si>
  <si>
    <t>推奨環境</t>
  </si>
  <si>
    <t>＜動作テスト環境＞</t>
  </si>
  <si>
    <t>下記UDLより下記テストユーザーID/パスワードでログインいただき、動作をご確認ください。</t>
  </si>
  <si>
    <r>
      <t>UDL：</t>
    </r>
    <r>
      <rPr>
        <u/>
        <sz val="12"/>
        <color theme="10"/>
        <rFont val="游ゴシック"/>
        <family val="3"/>
        <charset val="128"/>
        <scheme val="minor"/>
      </rPr>
      <t>https://open-sesame.study.jp/rpv/</t>
    </r>
  </si>
  <si>
    <t>ユーザーID：MURC_TEST03</t>
  </si>
  <si>
    <t>パスワード：MURC_TEST03</t>
  </si>
  <si>
    <t>＜視聴推奨環境＞</t>
  </si>
  <si>
    <t>※OpenSesameはデジタルナレッジ社KnowledgeDeliverを使用しております。</t>
  </si>
  <si>
    <t>https://mufg.squet.ne.jp/public/file/document/download/12569</t>
  </si>
  <si>
    <t>★受講開始日のご希望がある場合はご入力ください。</t>
    <rPh sb="17" eb="19">
      <t>ニュウリョク</t>
    </rPh>
    <phoneticPr fontId="2"/>
  </si>
  <si>
    <r>
      <t xml:space="preserve">取締役・執行役員の義務と責任【MUFGビジネスセミナーアーカイブ744】
「中期３カ年経営計画」策定＆実践セミナー【MUFGビジネスセミナーアーカイブ710】
取締役・執行役員のためのマネジメントに活かす会計【MUFGビジネスセミナーアーカイブ771】
</t>
    </r>
    <r>
      <rPr>
        <sz val="11"/>
        <color rgb="FFFF0000"/>
        <rFont val="游ゴシック"/>
        <family val="3"/>
        <charset val="128"/>
        <scheme val="minor"/>
      </rPr>
      <t>※受講期間1ヵ月</t>
    </r>
    <r>
      <rPr>
        <sz val="11"/>
        <rFont val="游ゴシック"/>
        <family val="3"/>
        <charset val="128"/>
        <scheme val="minor"/>
      </rPr>
      <t xml:space="preserve">
</t>
    </r>
    <phoneticPr fontId="2"/>
  </si>
  <si>
    <r>
      <t xml:space="preserve">取締役・執行役員の義務と責任【MUFGビジネスセミナーアーカイブ744】
「中期３カ年経営計画」策定＆実践セミナー【MUFGビジネスセミナーアーカイブ710】
意思決定に役立つ！ 管理会計の実践ノウハウ【MUFGビジネスセミナーアーカイブ728】
</t>
    </r>
    <r>
      <rPr>
        <sz val="11"/>
        <color rgb="FFFF0000"/>
        <rFont val="游ゴシック"/>
        <family val="3"/>
        <charset val="128"/>
        <scheme val="minor"/>
      </rPr>
      <t>※受講期間1ヵ月</t>
    </r>
    <phoneticPr fontId="2"/>
  </si>
  <si>
    <t>アーカイブ受講マニュアルはこちらからご参照ください</t>
    <phoneticPr fontId="2"/>
  </si>
  <si>
    <t>アーカイブ受講マニュアル</t>
    <phoneticPr fontId="2"/>
  </si>
  <si>
    <t>●視聴期間は指定のないセミナーは原則月曜日（祝日の場合は火曜日）～15日間です。</t>
    <rPh sb="6" eb="8">
      <t>シテイ</t>
    </rPh>
    <rPh sb="35" eb="36">
      <t>ヒ</t>
    </rPh>
    <phoneticPr fontId="2"/>
  </si>
  <si>
    <t>「自立思考型 経理担当者」キャリアアップセミナー＜Ⅰ 原理原則編＞【MUFGビジネスセミナーアーカイブ735】
「自立思考型 経理担当者」キャリアアップセミナー＜Ⅱ 個別論点編＞【MUFGビジネスセミナーアーカイブ738】</t>
    <phoneticPr fontId="2"/>
  </si>
  <si>
    <t>★視聴期間は指定のないセミナーはID発行から15日間（翌月曜日）です。（視聴期間の延長はできません）</t>
    <phoneticPr fontId="2"/>
  </si>
  <si>
    <t>【Microsoft Windows】</t>
  </si>
  <si>
    <t>Windows 11［64ビット版］</t>
  </si>
  <si>
    <t>Microsoft Edge Chromium 139［デスクトップ版］</t>
  </si>
  <si>
    <t>Google Chrome 138［デスクトップ版］</t>
  </si>
  <si>
    <t>Firefox 141［デスクトップ版］</t>
  </si>
  <si>
    <t>【macOS】</t>
  </si>
  <si>
    <t>macOS v15.5 Sequoia / Safari</t>
  </si>
  <si>
    <t>macOS v14.0 Sonoma / Safari</t>
  </si>
  <si>
    <t>macOS v13.3.1 Ventura / Safari</t>
  </si>
  <si>
    <t>macOS v12.0 Monterey / Safari</t>
  </si>
  <si>
    <t>【Android】</t>
  </si>
  <si>
    <t>Android 16 / Chrome</t>
  </si>
  <si>
    <t>Android 15 / Chrome</t>
  </si>
  <si>
    <t>Android 14 / Chrome</t>
  </si>
  <si>
    <t>Android 13 / Chrome</t>
  </si>
  <si>
    <t>Android 12 / Chrome</t>
  </si>
  <si>
    <t>【iOS】</t>
  </si>
  <si>
    <t>iOS 18 / Safari</t>
  </si>
  <si>
    <t>iOS 17 / Safari</t>
  </si>
  <si>
    <t>iOS 16 / Safari</t>
  </si>
  <si>
    <t>iOS 15 / Safari</t>
  </si>
  <si>
    <t>【iPadOS】</t>
  </si>
  <si>
    <t>iPadOS 18 / Safari</t>
  </si>
  <si>
    <t>iPadOS 17 / Safari</t>
  </si>
  <si>
    <t>iPadOS 16 / Safari</t>
  </si>
  <si>
    <t>★セミナーアーカイブ配信は、LMS「OpenSesame」を使用します。</t>
    <phoneticPr fontId="2"/>
  </si>
  <si>
    <t>１．急増する雇用トラブルと個別労働紛争
２．ハラスメント概念の整理～セクハラ・パワハラ・モラハラ・マタハラとは
３．セクハラの概念と注意点
４．パワハラの概念と上司の心がけ
５．ハラスメントと他の法規制との関係</t>
    <phoneticPr fontId="2"/>
  </si>
  <si>
    <t>https://mufg.squet.ne.jp/public/seminar/view/31603</t>
    <phoneticPr fontId="2"/>
  </si>
  <si>
    <t>5時間20分</t>
    <rPh sb="1" eb="3">
      <t>ジカン</t>
    </rPh>
    <rPh sb="5" eb="6">
      <t>プン</t>
    </rPh>
    <phoneticPr fontId="2"/>
  </si>
  <si>
    <t>https://mufg.squet.ne.jp/public/seminar/view/31834</t>
    <phoneticPr fontId="2"/>
  </si>
  <si>
    <t>新任取締役パッケージB【MUFGビジネスセミナーアーカイブ772】</t>
    <phoneticPr fontId="2"/>
  </si>
  <si>
    <t>問題社員をめぐるトラブルへの法的対応策【MUFGビジネスセミナーアーカイブ773】</t>
    <phoneticPr fontId="2"/>
  </si>
  <si>
    <t>https://mufg.squet.ne.jp/public/seminar/view/32395</t>
    <phoneticPr fontId="2"/>
  </si>
  <si>
    <t>１．基本となる法知識
２．問題社員への実務対応
３．合意退職、解雇通知の法的留意点
４．様々なケーススタディ
５．社内の不祥事案と懲戒処分の進め方
６．社員の逮捕・勾留（企業外非行）
７．メンタル不調社員の対応
８．契約社員、定年後再雇用の問題行動</t>
    <phoneticPr fontId="2"/>
  </si>
  <si>
    <t>5時間23分</t>
    <rPh sb="1" eb="3">
      <t>ジカン</t>
    </rPh>
    <rPh sb="5" eb="6">
      <t>フン</t>
    </rPh>
    <phoneticPr fontId="2"/>
  </si>
  <si>
    <t>G773</t>
    <phoneticPr fontId="2"/>
  </si>
  <si>
    <t>「改正下請法」施行直前！総点検セミナー【MUFGビジネスセミナーアーカイブ774】</t>
    <phoneticPr fontId="2"/>
  </si>
  <si>
    <t>https://mufg.squet.ne.jp/public/seminar/view/32692</t>
    <phoneticPr fontId="2"/>
  </si>
  <si>
    <t>2時間44分</t>
  </si>
  <si>
    <t>１．＜前提＞現行下請法の概要
２．下請法改正の背景
３．下請法改正の内容
４．実務への影響と対応策</t>
    <phoneticPr fontId="2"/>
  </si>
  <si>
    <t>G774</t>
    <phoneticPr fontId="2"/>
  </si>
  <si>
    <t>MUFGビジネスセミナーアーカイブ　団体申込フォーム</t>
    <rPh sb="18" eb="20">
      <t>ダンタイ</t>
    </rPh>
    <rPh sb="20" eb="22">
      <t>モウシコミ</t>
    </rPh>
    <phoneticPr fontId="2"/>
  </si>
  <si>
    <t>MUFGビジネスセミナー　団体申込フォーム</t>
    <rPh sb="13" eb="15">
      <t>ダンタイ</t>
    </rPh>
    <rPh sb="15" eb="17">
      <t>モウシコミ</t>
    </rPh>
    <phoneticPr fontId="2"/>
  </si>
  <si>
    <t>★ご請求書はお申込み受付後に会員区分を確認のうえ、ご指定の送付方法でお送りいたします。</t>
    <rPh sb="7" eb="9">
      <t>モウシコ</t>
    </rPh>
    <rPh sb="10" eb="12">
      <t>ウケツケ</t>
    </rPh>
    <rPh sb="12" eb="13">
      <t>アト</t>
    </rPh>
    <rPh sb="14" eb="16">
      <t>カイイン</t>
    </rPh>
    <rPh sb="16" eb="18">
      <t>クブン</t>
    </rPh>
    <rPh sb="19" eb="21">
      <t>カクニン</t>
    </rPh>
    <rPh sb="26" eb="28">
      <t>シテイ</t>
    </rPh>
    <rPh sb="29" eb="33">
      <t>ソウフホウホウ</t>
    </rPh>
    <rPh sb="35" eb="36">
      <t>オク</t>
    </rPh>
    <phoneticPr fontId="2"/>
  </si>
  <si>
    <t>※EU（GDPR適用地域）または米国カリフォルニア州在住の受講者を含む場合、事前にご連絡ください</t>
    <phoneticPr fontId="2"/>
  </si>
  <si>
    <t>6_総務・労務・人事・賃金</t>
  </si>
  <si>
    <t>災害等緊急時の労務管理の諸問題と体制整備の進め方【東京来場形式_T603】</t>
  </si>
  <si>
    <t>小宮　弘子</t>
  </si>
  <si>
    <t>１．想定される緊急時とは
２．発生時の対応
３．発生後の対応
４．緊急時の労働保険
５．慌てないための体制整備</t>
    <phoneticPr fontId="2"/>
  </si>
  <si>
    <t>人事・労務のステップアップ講座【オンラインLIVE_N664】</t>
  </si>
  <si>
    <t>小宮　弘子</t>
    <rPh sb="0" eb="2">
      <t>コミヤ</t>
    </rPh>
    <rPh sb="3" eb="5">
      <t>ヒロコ</t>
    </rPh>
    <phoneticPr fontId="69"/>
  </si>
  <si>
    <t>１．人材確保と定着の取組み
２．トラブルにならない賃金制度の運用実務（中途採用、降給、降格）
３．対応に困らない休職・復職の運用実務
４．職場の各種トラブル対応の実務
５．行政調査対応の実務</t>
  </si>
  <si>
    <t>人事・労務のステップアップ講座
※2027年2月下旬公開予定</t>
    <rPh sb="21" eb="22">
      <t>ネン</t>
    </rPh>
    <rPh sb="23" eb="24">
      <t>ガツ</t>
    </rPh>
    <rPh sb="24" eb="26">
      <t>ゲジュン</t>
    </rPh>
    <rPh sb="26" eb="30">
      <t>コウカイヨテイ</t>
    </rPh>
    <phoneticPr fontId="2"/>
  </si>
  <si>
    <t>災害等緊急時の労務管理の諸問題と体制整備の進め方
※2026年8月下旬公開予定</t>
    <rPh sb="30" eb="31">
      <t>ネン</t>
    </rPh>
    <rPh sb="32" eb="33">
      <t>ガツ</t>
    </rPh>
    <rPh sb="33" eb="35">
      <t>ゲジュン</t>
    </rPh>
    <rPh sb="35" eb="39">
      <t>コウカイヨテイ</t>
    </rPh>
    <phoneticPr fontId="2"/>
  </si>
  <si>
    <t>労働時間管理をめぐる諸問題と対応策【オンラインLIVE_T651】</t>
  </si>
  <si>
    <t>橘　大樹</t>
  </si>
  <si>
    <t>１．企業の労働時間管理の実務ポイント
２．ケースで学ぶ労働時間
３．休日、休憩、年次有給休暇の留意点
４．特別な労働時間制度
５．副業・兼業、勤務間インターバルなど</t>
  </si>
  <si>
    <t>労働時間管理をめぐる諸問題と対応策
※2026年6月中旬公開予定</t>
    <rPh sb="23" eb="24">
      <t>ネン</t>
    </rPh>
    <rPh sb="25" eb="26">
      <t>ガツ</t>
    </rPh>
    <rPh sb="26" eb="28">
      <t>チュウジュン</t>
    </rPh>
    <rPh sb="28" eb="32">
      <t>コウカイヨテイ</t>
    </rPh>
    <phoneticPr fontId="2"/>
  </si>
  <si>
    <t>5_経理・財務・税務</t>
  </si>
  <si>
    <t>固定資産の会計と税務の基礎【オンラインLIVE_N559】</t>
  </si>
  <si>
    <t>１．固定資産にはどんなものがあるか
２．固定資産を取得したときの処理
３．減価償却計算～実務上の留意点
４．固定資産の除却・廃棄処理、評価減の実務
５．近年税制改正の減価償却制度への影響</t>
  </si>
  <si>
    <t>固定資産の会計と税務の基礎
※2027年4月上旬公開予定</t>
    <rPh sb="19" eb="20">
      <t>ネン</t>
    </rPh>
    <rPh sb="21" eb="22">
      <t>ガツ</t>
    </rPh>
    <rPh sb="22" eb="24">
      <t>ジョウジュン</t>
    </rPh>
    <rPh sb="24" eb="28">
      <t>コウカイヨテイ</t>
    </rPh>
    <phoneticPr fontId="2"/>
  </si>
  <si>
    <t>「会社法」で強化する経営力【オンラインLIVE_T054】</t>
  </si>
  <si>
    <t>１．そもそも「会社」とは何か
２．株式とは～株券と株式は違う
３．会社の「機関」を理解する
４．株主総会、代表取締役、取締役会、監査
５．会計・ファイナンスに関連する重要トピック
　　（資本金、資金調達、配当、M＆A）</t>
  </si>
  <si>
    <t>「会社法」で強化する経営力
※2027年3月下旬公開予定</t>
    <rPh sb="19" eb="20">
      <t>ネン</t>
    </rPh>
    <rPh sb="21" eb="22">
      <t>ガツ</t>
    </rPh>
    <rPh sb="22" eb="24">
      <t>ゲジュン</t>
    </rPh>
    <rPh sb="24" eb="28">
      <t>コウカイヨテイ</t>
    </rPh>
    <phoneticPr fontId="2"/>
  </si>
  <si>
    <t>管理者のための情報管理とコンプライアンスの基礎【オンラインLIVE_N172】</t>
  </si>
  <si>
    <t>北見　拓也</t>
  </si>
  <si>
    <t>１．そもそもコンプライアンスとは？
２．個人情報保護の基本と注意点
３．営業秘密を守るために必要なこと
４．SNS利用におけるリスクと対策
５．ハラスメント防止</t>
  </si>
  <si>
    <t>管理者のための情報管理とコンプライアンスの基礎
※2026年11月下旬公開予定</t>
    <rPh sb="29" eb="30">
      <t>ネン</t>
    </rPh>
    <rPh sb="32" eb="33">
      <t>ガツ</t>
    </rPh>
    <rPh sb="33" eb="35">
      <t>ゲジュン</t>
    </rPh>
    <rPh sb="35" eb="37">
      <t>コウカイ</t>
    </rPh>
    <rPh sb="37" eb="39">
      <t>ヨテイ</t>
    </rPh>
    <phoneticPr fontId="2"/>
  </si>
  <si>
    <t>G755</t>
    <phoneticPr fontId="2"/>
  </si>
  <si>
    <t>G733</t>
    <phoneticPr fontId="2"/>
  </si>
  <si>
    <t>G770</t>
    <phoneticPr fontId="2"/>
  </si>
  <si>
    <t>G769</t>
    <phoneticPr fontId="2"/>
  </si>
  <si>
    <t xml:space="preserve">G712 </t>
    <phoneticPr fontId="2"/>
  </si>
  <si>
    <t>人事担当者キャリアアップセミナー＜Ⅰ～Ⅳ通し受講＞【MUFGビジネスセミナーアーカイブ779】</t>
  </si>
  <si>
    <t>人事担当者キャリアアップセミナー＜Ⅱ．人事管理編＞【MUFGビジネスセミナーアーカイブ776】</t>
  </si>
  <si>
    <t>人事担当者キャリアアップセミナー＜Ⅰ．人材確保・定着編＞【MUFGビジネスセミナーアーカイブ775】</t>
  </si>
  <si>
    <t>人事担当者キャリアアップセミナー＜Ⅳ．職場のトラブル編＞【MUFGビジネスセミナーアーカイブ778】</t>
  </si>
  <si>
    <t>人事担当者キャリアアップセミナー＜Ⅲ．賃金トラブル編＞【MUFGビジネスセミナーアーカイブ777】</t>
  </si>
  <si>
    <t>https://mufg.squet.ne.jp/public/seminar/view/34012</t>
  </si>
  <si>
    <t>＜Ⅳ．職場のトラブル編＞
１．ハラスメント対応
２．よくある職場のトラブルと対応策</t>
    <phoneticPr fontId="2"/>
  </si>
  <si>
    <t>＜Ⅲ．賃金トラブル編＞
１．未払い残業対策
２．賃金に関する各種取扱い</t>
    <phoneticPr fontId="2"/>
  </si>
  <si>
    <t>＜Ⅱ．人事管理編＞
１．人事異動、人事制度の運用
２．多様な就業形態の活用と労働法令
３．休業制度等の運用</t>
    <phoneticPr fontId="2"/>
  </si>
  <si>
    <t>＜Ⅰ．人材確保・定着編＞
１．これからの人事部門の役割
２．募集・選考から本採用まで～労務コンプライアンスを意識した人材確保・定着</t>
    <phoneticPr fontId="2"/>
  </si>
  <si>
    <r>
      <t xml:space="preserve">＜Ⅰ．人材確保・定着編＞　
＜Ⅱ．人事管理編＞
＜Ⅲ．賃金トラブル編＞
＜Ⅳ．職場のトラブル編＞
</t>
    </r>
    <r>
      <rPr>
        <sz val="11"/>
        <color rgb="FFFF0000"/>
        <rFont val="游ゴシック"/>
        <family val="3"/>
        <charset val="128"/>
        <scheme val="minor"/>
      </rPr>
      <t>※受講期間1ヵ月</t>
    </r>
    <phoneticPr fontId="2"/>
  </si>
  <si>
    <t>2時間40分</t>
    <phoneticPr fontId="2"/>
  </si>
  <si>
    <t>2時間41分</t>
    <phoneticPr fontId="2"/>
  </si>
  <si>
    <t>2時間39分</t>
    <phoneticPr fontId="2"/>
  </si>
  <si>
    <t>2時間43分</t>
    <phoneticPr fontId="2"/>
  </si>
  <si>
    <t>10時間43分</t>
    <rPh sb="2" eb="3">
      <t>ジ</t>
    </rPh>
    <rPh sb="3" eb="4">
      <t>マ</t>
    </rPh>
    <rPh sb="6" eb="7">
      <t>フン</t>
    </rPh>
    <phoneticPr fontId="2"/>
  </si>
  <si>
    <t>G779</t>
    <phoneticPr fontId="2"/>
  </si>
  <si>
    <t>G776</t>
    <phoneticPr fontId="2"/>
  </si>
  <si>
    <t>G775</t>
    <phoneticPr fontId="2"/>
  </si>
  <si>
    <t>G778</t>
    <phoneticPr fontId="2"/>
  </si>
  <si>
    <t>G777</t>
    <phoneticPr fontId="2"/>
  </si>
  <si>
    <t>https://mufg.squet.ne.jp/public/seminar/view/33385</t>
    <phoneticPr fontId="2"/>
  </si>
  <si>
    <t>https://mufg.squet.ne.jp/public/seminar/view/33387</t>
    <phoneticPr fontId="2"/>
  </si>
  <si>
    <t>https://mufg.squet.ne.jp/public/seminar/view/33389</t>
    <phoneticPr fontId="2"/>
  </si>
  <si>
    <t>https://mufg.squet.ne.jp/public/seminar/view/33391</t>
    <phoneticPr fontId="2"/>
  </si>
  <si>
    <t>小分類</t>
    <rPh sb="0" eb="3">
      <t>ショウブンルイ</t>
    </rPh>
    <phoneticPr fontId="2"/>
  </si>
  <si>
    <t>経営戦略・経営計画</t>
    <rPh sb="0" eb="2">
      <t>ケイエイ</t>
    </rPh>
    <rPh sb="2" eb="4">
      <t>センリャク</t>
    </rPh>
    <rPh sb="5" eb="7">
      <t>ケイエイ</t>
    </rPh>
    <rPh sb="7" eb="9">
      <t>ケイカク</t>
    </rPh>
    <phoneticPr fontId="1"/>
  </si>
  <si>
    <t>経営財務</t>
    <rPh sb="0" eb="2">
      <t>ケイエイ</t>
    </rPh>
    <rPh sb="2" eb="4">
      <t>ザイム</t>
    </rPh>
    <phoneticPr fontId="72"/>
  </si>
  <si>
    <t>コンプライアンス</t>
    <phoneticPr fontId="2"/>
  </si>
  <si>
    <t>経営計画_経営財務_コンプライアンス</t>
    <rPh sb="0" eb="4">
      <t>ケイエイケイカク</t>
    </rPh>
    <rPh sb="5" eb="9">
      <t>ケイエイザイム</t>
    </rPh>
    <phoneticPr fontId="2"/>
  </si>
  <si>
    <t>実務スキルアップ</t>
    <rPh sb="0" eb="2">
      <t>ジツム</t>
    </rPh>
    <phoneticPr fontId="69"/>
  </si>
  <si>
    <t>税務</t>
    <rPh sb="0" eb="2">
      <t>ゼイム</t>
    </rPh>
    <phoneticPr fontId="73"/>
  </si>
  <si>
    <t>決算書分析</t>
    <rPh sb="0" eb="3">
      <t>ケッサンショ</t>
    </rPh>
    <rPh sb="3" eb="5">
      <t>ブンセキ</t>
    </rPh>
    <phoneticPr fontId="72"/>
  </si>
  <si>
    <t>社会保険</t>
    <rPh sb="0" eb="4">
      <t>シャカイホケン</t>
    </rPh>
    <phoneticPr fontId="72"/>
  </si>
  <si>
    <t>労務管理</t>
    <rPh sb="0" eb="2">
      <t>ロウム</t>
    </rPh>
    <rPh sb="2" eb="4">
      <t>カンリ</t>
    </rPh>
    <phoneticPr fontId="1"/>
  </si>
  <si>
    <t>法律実務</t>
    <rPh sb="0" eb="2">
      <t>ホウリツ</t>
    </rPh>
    <rPh sb="2" eb="4">
      <t>ジツム</t>
    </rPh>
    <phoneticPr fontId="1"/>
  </si>
  <si>
    <t>ハラスメント</t>
    <phoneticPr fontId="2"/>
  </si>
  <si>
    <t>人事・賃金</t>
    <rPh sb="0" eb="2">
      <t>ジンジ</t>
    </rPh>
    <rPh sb="3" eb="5">
      <t>チンギン</t>
    </rPh>
    <phoneticPr fontId="72"/>
  </si>
  <si>
    <t>労務管理</t>
    <phoneticPr fontId="2"/>
  </si>
  <si>
    <t>役割認識（人事）</t>
    <rPh sb="0" eb="4">
      <t>ヤクワリニンシキ</t>
    </rPh>
    <phoneticPr fontId="69"/>
  </si>
  <si>
    <t>BCP</t>
    <phoneticPr fontId="2"/>
  </si>
  <si>
    <t>１．会計とは～財務会計と管理会計を「4つの視点」で比較する
２．財務会計編①～決算書の構造
３．財務会計編②～原理原則
４．管理会計編①～意思決定の基本的考え方
５．管理会計編②～組織マネジメントへの応用</t>
    <phoneticPr fontId="2"/>
  </si>
  <si>
    <t>4時間55分</t>
    <rPh sb="1" eb="3">
      <t>ジカン</t>
    </rPh>
    <rPh sb="5" eb="6">
      <t>フン</t>
    </rPh>
    <phoneticPr fontId="2"/>
  </si>
  <si>
    <t>5時間9分</t>
    <rPh sb="1" eb="3">
      <t>ジカン</t>
    </rPh>
    <rPh sb="4" eb="5">
      <t>フン</t>
    </rPh>
    <phoneticPr fontId="2"/>
  </si>
  <si>
    <t>１．労務コンプライアンス総論
２．「労働時間」のチェックポイント
３．「労働基準法」のチェックポイント
４．「ハラスメント」のチェックポイント
５．「非正規社員、請負・委託」のチェックポイント
６．「法令遵守状況」のチェックポイント</t>
    <phoneticPr fontId="2"/>
  </si>
  <si>
    <t>3時間14分</t>
    <rPh sb="1" eb="3">
      <t>ジカン</t>
    </rPh>
    <rPh sb="5" eb="6">
      <t>フン</t>
    </rPh>
    <phoneticPr fontId="2"/>
  </si>
  <si>
    <t>3時間39分</t>
    <rPh sb="1" eb="3">
      <t>ジカン</t>
    </rPh>
    <rPh sb="5" eb="6">
      <t>フン</t>
    </rPh>
    <phoneticPr fontId="2"/>
  </si>
  <si>
    <t>2時間39分</t>
    <rPh sb="1" eb="3">
      <t>ジカン</t>
    </rPh>
    <rPh sb="5" eb="6">
      <t>フン</t>
    </rPh>
    <phoneticPr fontId="2"/>
  </si>
  <si>
    <t>3時間23分</t>
    <phoneticPr fontId="2"/>
  </si>
  <si>
    <t>3時間44分</t>
    <rPh sb="1" eb="3">
      <t>ジカン</t>
    </rPh>
    <rPh sb="5" eb="6">
      <t>フン</t>
    </rPh>
    <phoneticPr fontId="2"/>
  </si>
  <si>
    <t>3時間45分</t>
    <rPh sb="1" eb="3">
      <t>ジカン</t>
    </rPh>
    <rPh sb="5" eb="6">
      <t>フン</t>
    </rPh>
    <phoneticPr fontId="2"/>
  </si>
  <si>
    <t>5時間32分</t>
    <rPh sb="1" eb="3">
      <t>ジカン</t>
    </rPh>
    <rPh sb="5" eb="6">
      <t>フン</t>
    </rPh>
    <phoneticPr fontId="2"/>
  </si>
  <si>
    <t>Ⅰ 法人税を理解する
Ⅱ 消費税を理解する
Ⅲ 所得税を理解する（現物課税）
Ⅳ「印紙税」迷いやすいケース10問10答
Ⅴ 近年税制改正のポイント</t>
    <phoneticPr fontId="2"/>
  </si>
  <si>
    <t>１．総論：事業活動の法務リスク・コンプライアンス
２．管理職に必要な法律知識
３．事例演習
４．総括と質疑応答</t>
    <phoneticPr fontId="2"/>
  </si>
  <si>
    <t>1．社会保険・労働保険のしくみ
2．年次の定例業務
3．入社時の手続き
4．在職中の様々な手続き
5．退職時の手続き
6．その他の重要事項</t>
    <phoneticPr fontId="2"/>
  </si>
  <si>
    <t>１．シニア社員雇用を取り巻く環境
２．押さえておくべき関連法令と重要判例
３．他社の対応状況、平均水準
４．65歳超義務化時代に適した継続雇用制度のポイント
５．再雇用制度・定年延長制度設計の基本
６．人事課題に対応した先進企業事例
７．定年前の各種制度も再検討</t>
    <phoneticPr fontId="2"/>
  </si>
  <si>
    <t>１．なぜ企業はハラスメント防止の義務を負うか
２．ハラスメント防止措置義務・４点セット
３．社内研修で伝えるべきポイント
４．相談・申告があったらどう対応するか
５．ハラスメントを理由とする処分
６．カスタマーハラスメント</t>
    <phoneticPr fontId="2"/>
  </si>
  <si>
    <t>1．人事部門の役割             2．採用・選考の基礎知識
3．雇用形態別留意点          4．就業規則と雇用契約
５．人事制度と人事管理     ６．労働時間等の管理・運用
７．休職・復職制度の運用  ８．メンタルヘルス不全と休職制度の運用
９．退職・解雇等               10．職場のトラブル対応等
11．法改正対応や人事労務の最新留意点</t>
    <phoneticPr fontId="2"/>
  </si>
  <si>
    <t xml:space="preserve">１．労働基準法とは     ２．労働契約         
３．就業規則              ４．職場規律と懲戒
５．労働時間・休憩・休日・休暇
６．賃金                     ７．女性        ８．監督機関
９．その他の重要事項    </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</si>
</sst>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5" formatCode="&quot;¥&quot;#,##0;&quot;¥&quot;\-#,##0"/>
    <numFmt numFmtId="176" formatCode="m/d\(aaa\)"/>
    <numFmt numFmtId="177" formatCode="0_);[Red]\(0\)"/>
    <numFmt numFmtId="178" formatCode="\'yy&quot;年&quot;m&quot;月&quot;d&quot;日&quot;\(aaa\)"/>
    <numFmt numFmtId="179" formatCode="&quot;¥&quot;#,##0;[Red]&quot;¥&quot;#,##0"/>
  </numFmts>
  <fonts count="74">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ＭＳ Ｐゴシック"/>
      <family val="3"/>
      <charset val="128"/>
    </font>
    <font>
      <sz val="6"/>
      <name val="游ゴシック"/>
      <family val="3"/>
      <charset val="128"/>
      <scheme val="minor"/>
    </font>
    <font>
      <sz val="10"/>
      <color theme="1"/>
      <name val="HGPｺﾞｼｯｸM"/>
      <family val="2"/>
      <charset val="128"/>
    </font>
    <font>
      <sz val="6"/>
      <name val="ＭＳ Ｐゴシック"/>
      <family val="3"/>
      <charset val="128"/>
    </font>
    <font>
      <sz val="9"/>
      <color indexed="81"/>
      <name val="MS P ゴシック"/>
      <family val="3"/>
      <charset val="128"/>
    </font>
    <font>
      <sz val="11"/>
      <color theme="1"/>
      <name val="メイリオ"/>
      <family val="3"/>
      <charset val="128"/>
    </font>
    <font>
      <b/>
      <sz val="11"/>
      <color theme="1"/>
      <name val="メイリオ"/>
      <family val="3"/>
      <charset val="128"/>
    </font>
    <font>
      <u/>
      <sz val="11"/>
      <color theme="10"/>
      <name val="游ゴシック"/>
      <family val="2"/>
      <charset val="128"/>
      <scheme val="minor"/>
    </font>
    <font>
      <b/>
      <sz val="11"/>
      <color theme="1"/>
      <name val="游ゴシック"/>
      <family val="2"/>
      <charset val="128"/>
      <scheme val="minor"/>
    </font>
    <font>
      <b/>
      <sz val="16"/>
      <name val="Meiryo UI"/>
      <family val="3"/>
      <charset val="128"/>
    </font>
    <font>
      <sz val="12"/>
      <name val="Meiryo UI"/>
      <family val="3"/>
      <charset val="128"/>
    </font>
    <font>
      <b/>
      <sz val="16"/>
      <color rgb="FFFF0000"/>
      <name val="Meiryo UI"/>
      <family val="3"/>
      <charset val="128"/>
    </font>
    <font>
      <b/>
      <sz val="12"/>
      <name val="Meiryo UI"/>
      <family val="3"/>
      <charset val="128"/>
    </font>
    <font>
      <u/>
      <sz val="9.9"/>
      <color theme="10"/>
      <name val="ＭＳ Ｐゴシック"/>
      <family val="3"/>
      <charset val="128"/>
    </font>
    <font>
      <sz val="11"/>
      <name val="Meiryo UI"/>
      <family val="3"/>
      <charset val="128"/>
    </font>
    <font>
      <sz val="11"/>
      <color indexed="58"/>
      <name val="Meiryo UI"/>
      <family val="3"/>
      <charset val="128"/>
    </font>
    <font>
      <sz val="7"/>
      <color indexed="58"/>
      <name val="Meiryo UI"/>
      <family val="3"/>
      <charset val="128"/>
    </font>
    <font>
      <b/>
      <sz val="8"/>
      <color indexed="58"/>
      <name val="Meiryo UI"/>
      <family val="3"/>
      <charset val="128"/>
    </font>
    <font>
      <b/>
      <u/>
      <sz val="20"/>
      <color theme="10"/>
      <name val="ＭＳ Ｐゴシック"/>
      <family val="3"/>
      <charset val="128"/>
    </font>
    <font>
      <b/>
      <u/>
      <sz val="14"/>
      <name val="ＭＳ Ｐゴシック"/>
      <family val="3"/>
      <charset val="128"/>
    </font>
    <font>
      <sz val="14"/>
      <color theme="1"/>
      <name val="游ゴシック"/>
      <family val="3"/>
      <charset val="128"/>
      <scheme val="minor"/>
    </font>
    <font>
      <sz val="12"/>
      <color rgb="FFFF0000"/>
      <name val="Meiryo UI"/>
      <family val="3"/>
      <charset val="128"/>
    </font>
    <font>
      <sz val="14"/>
      <name val="Meiryo UI"/>
      <family val="3"/>
      <charset val="128"/>
    </font>
    <font>
      <u/>
      <sz val="14"/>
      <color theme="10"/>
      <name val="Meiryo UI"/>
      <family val="3"/>
      <charset val="128"/>
    </font>
    <font>
      <sz val="9"/>
      <color indexed="81"/>
      <name val="HG丸ｺﾞｼｯｸM-PRO"/>
      <family val="3"/>
      <charset val="128"/>
    </font>
    <font>
      <sz val="9"/>
      <color indexed="81"/>
      <name val="Meiryo UI"/>
      <family val="3"/>
      <charset val="128"/>
    </font>
    <font>
      <b/>
      <u/>
      <sz val="16"/>
      <color theme="10"/>
      <name val="游ゴシック"/>
      <family val="3"/>
      <charset val="128"/>
      <scheme val="minor"/>
    </font>
    <font>
      <sz val="14"/>
      <name val="メイリオ"/>
      <family val="3"/>
      <charset val="128"/>
    </font>
    <font>
      <b/>
      <sz val="18"/>
      <name val="Meiryo UI"/>
      <family val="3"/>
      <charset val="128"/>
    </font>
    <font>
      <b/>
      <sz val="16"/>
      <name val="メイリオ"/>
      <family val="3"/>
      <charset val="128"/>
    </font>
    <font>
      <sz val="12"/>
      <name val="メイリオ"/>
      <family val="3"/>
      <charset val="128"/>
    </font>
    <font>
      <b/>
      <sz val="16"/>
      <color rgb="FFFF0000"/>
      <name val="メイリオ"/>
      <family val="3"/>
      <charset val="128"/>
    </font>
    <font>
      <sz val="11"/>
      <name val="メイリオ"/>
      <family val="3"/>
      <charset val="128"/>
    </font>
    <font>
      <b/>
      <sz val="12"/>
      <name val="メイリオ"/>
      <family val="3"/>
      <charset val="128"/>
    </font>
    <font>
      <u/>
      <sz val="9.9"/>
      <color theme="10"/>
      <name val="メイリオ"/>
      <family val="3"/>
      <charset val="128"/>
    </font>
    <font>
      <sz val="11"/>
      <color indexed="58"/>
      <name val="メイリオ"/>
      <family val="3"/>
      <charset val="128"/>
    </font>
    <font>
      <sz val="7"/>
      <color indexed="58"/>
      <name val="メイリオ"/>
      <family val="3"/>
      <charset val="128"/>
    </font>
    <font>
      <b/>
      <sz val="8"/>
      <color indexed="58"/>
      <name val="メイリオ"/>
      <family val="3"/>
      <charset val="128"/>
    </font>
    <font>
      <sz val="12"/>
      <color rgb="FFFF0000"/>
      <name val="メイリオ"/>
      <family val="3"/>
      <charset val="128"/>
    </font>
    <font>
      <u/>
      <sz val="14"/>
      <color theme="10"/>
      <name val="メイリオ"/>
      <family val="3"/>
      <charset val="128"/>
    </font>
    <font>
      <sz val="7"/>
      <color theme="1"/>
      <name val="Meiryo UI"/>
      <family val="3"/>
      <charset val="128"/>
    </font>
    <font>
      <sz val="6"/>
      <color theme="1"/>
      <name val="Meiryo UI"/>
      <family val="3"/>
      <charset val="128"/>
    </font>
    <font>
      <sz val="6"/>
      <color theme="1"/>
      <name val="游ゴシック"/>
      <family val="2"/>
      <charset val="128"/>
      <scheme val="minor"/>
    </font>
    <font>
      <b/>
      <u/>
      <sz val="22"/>
      <color theme="10"/>
      <name val="游ゴシック"/>
      <family val="3"/>
      <charset val="128"/>
      <scheme val="minor"/>
    </font>
    <font>
      <sz val="11"/>
      <color theme="1"/>
      <name val="游ゴシック"/>
      <family val="3"/>
      <charset val="128"/>
      <scheme val="minor"/>
    </font>
    <font>
      <sz val="11"/>
      <name val="游ゴシック"/>
      <family val="3"/>
      <charset val="128"/>
      <scheme val="minor"/>
    </font>
    <font>
      <sz val="5.5"/>
      <color theme="1"/>
      <name val="Meiryo UI"/>
      <family val="3"/>
      <charset val="128"/>
    </font>
    <font>
      <sz val="5.5"/>
      <color theme="1"/>
      <name val="游ゴシック"/>
      <family val="2"/>
      <charset val="128"/>
      <scheme val="minor"/>
    </font>
    <font>
      <sz val="11"/>
      <color rgb="FF000000"/>
      <name val="游ゴシック"/>
      <family val="3"/>
      <charset val="128"/>
      <scheme val="minor"/>
    </font>
    <font>
      <b/>
      <sz val="11"/>
      <color theme="0"/>
      <name val="HGPｺﾞｼｯｸM"/>
      <family val="3"/>
      <charset val="128"/>
    </font>
    <font>
      <b/>
      <sz val="11"/>
      <color rgb="FFFFFFFF"/>
      <name val="游ゴシック"/>
      <family val="3"/>
      <charset val="128"/>
      <scheme val="minor"/>
    </font>
    <font>
      <b/>
      <sz val="11"/>
      <color theme="0"/>
      <name val="游ゴシック"/>
      <family val="3"/>
      <charset val="128"/>
      <scheme val="minor"/>
    </font>
    <font>
      <b/>
      <sz val="14"/>
      <name val="HGPｺﾞｼｯｸM"/>
      <family val="3"/>
      <charset val="128"/>
    </font>
    <font>
      <b/>
      <sz val="14"/>
      <name val="游ゴシック"/>
      <family val="3"/>
      <charset val="128"/>
      <scheme val="minor"/>
    </font>
    <font>
      <sz val="11"/>
      <color rgb="FFFF0000"/>
      <name val="游ゴシック"/>
      <family val="2"/>
      <charset val="128"/>
      <scheme val="minor"/>
    </font>
    <font>
      <sz val="11"/>
      <color rgb="FFFF0000"/>
      <name val="游ゴシック"/>
      <family val="3"/>
      <charset val="128"/>
      <scheme val="minor"/>
    </font>
    <font>
      <b/>
      <u/>
      <sz val="20"/>
      <color theme="10"/>
      <name val="游ゴシック"/>
      <family val="3"/>
      <charset val="128"/>
      <scheme val="minor"/>
    </font>
    <font>
      <u/>
      <sz val="12"/>
      <color theme="10"/>
      <name val="游ゴシック"/>
      <family val="2"/>
      <charset val="128"/>
      <scheme val="minor"/>
    </font>
    <font>
      <sz val="12"/>
      <color rgb="FF333333"/>
      <name val="メイリオ"/>
      <family val="3"/>
      <charset val="128"/>
    </font>
    <font>
      <sz val="12"/>
      <color theme="1"/>
      <name val="游ゴシック"/>
      <family val="2"/>
      <charset val="128"/>
      <scheme val="minor"/>
    </font>
    <font>
      <b/>
      <sz val="12"/>
      <color rgb="FF333333"/>
      <name val="メイリオ"/>
      <family val="3"/>
      <charset val="128"/>
    </font>
    <font>
      <u/>
      <sz val="12"/>
      <color theme="10"/>
      <name val="游ゴシック"/>
      <family val="3"/>
      <charset val="128"/>
      <scheme val="minor"/>
    </font>
    <font>
      <sz val="11"/>
      <color rgb="FF000000"/>
      <name val="游ゴシック"/>
      <family val="3"/>
      <charset val="128"/>
    </font>
    <font>
      <sz val="11"/>
      <name val="游ゴシック"/>
      <family val="3"/>
      <charset val="128"/>
    </font>
    <font>
      <b/>
      <sz val="14"/>
      <name val="游ゴシック"/>
      <family val="3"/>
      <charset val="128"/>
    </font>
    <font>
      <sz val="11"/>
      <color theme="1"/>
      <name val="游ゴシック"/>
      <family val="3"/>
      <charset val="128"/>
    </font>
    <font>
      <sz val="6"/>
      <name val="ＭＳ ゴシック"/>
      <family val="2"/>
      <charset val="128"/>
    </font>
    <font>
      <sz val="10"/>
      <name val="游ゴシック"/>
      <family val="3"/>
      <charset val="128"/>
    </font>
    <font>
      <sz val="11"/>
      <name val="游ゴシック"/>
      <family val="2"/>
      <charset val="128"/>
      <scheme val="minor"/>
    </font>
    <font>
      <sz val="10"/>
      <color rgb="FFFF0000"/>
      <name val="ＭＳ ゴシック"/>
      <family val="2"/>
      <charset val="128"/>
    </font>
    <font>
      <b/>
      <sz val="10"/>
      <color theme="1"/>
      <name val="ＭＳ ゴシック"/>
      <family val="3"/>
      <charset val="128"/>
    </font>
  </fonts>
  <fills count="15">
    <fill>
      <patternFill patternType="none"/>
    </fill>
    <fill>
      <patternFill patternType="gray125"/>
    </fill>
    <fill>
      <patternFill patternType="solid">
        <fgColor rgb="FF5A5A5A"/>
        <bgColor indexed="64"/>
      </patternFill>
    </fill>
    <fill>
      <patternFill patternType="solid">
        <fgColor rgb="FF00B0F0"/>
        <bgColor indexed="64"/>
      </patternFill>
    </fill>
    <fill>
      <patternFill patternType="solid">
        <fgColor theme="6" tint="0.39997558519241921"/>
        <bgColor indexed="64"/>
      </patternFill>
    </fill>
    <fill>
      <patternFill patternType="solid">
        <fgColor theme="5" tint="0.79998168889431442"/>
        <bgColor indexed="64"/>
      </patternFill>
    </fill>
    <fill>
      <patternFill patternType="solid">
        <fgColor theme="0"/>
        <bgColor indexed="64"/>
      </patternFill>
    </fill>
    <fill>
      <patternFill patternType="solid">
        <fgColor theme="8" tint="0.59999389629810485"/>
        <bgColor indexed="64"/>
      </patternFill>
    </fill>
    <fill>
      <patternFill patternType="solid">
        <fgColor rgb="FFFFFF00"/>
        <bgColor indexed="64"/>
      </patternFill>
    </fill>
    <fill>
      <patternFill patternType="solid">
        <fgColor theme="0" tint="-0.14999847407452621"/>
        <bgColor indexed="64"/>
      </patternFill>
    </fill>
    <fill>
      <patternFill patternType="solid">
        <fgColor rgb="FFA0E8E1"/>
        <bgColor indexed="64"/>
      </patternFill>
    </fill>
    <fill>
      <patternFill patternType="solid">
        <fgColor rgb="FFEB9042"/>
        <bgColor indexed="64"/>
      </patternFill>
    </fill>
    <fill>
      <patternFill patternType="solid">
        <fgColor rgb="FFF3BC8E"/>
        <bgColor indexed="64"/>
      </patternFill>
    </fill>
    <fill>
      <patternFill patternType="solid">
        <fgColor rgb="FFF1F1F1"/>
        <bgColor indexed="64"/>
      </patternFill>
    </fill>
    <fill>
      <patternFill patternType="solid">
        <fgColor rgb="FFFFFFFF"/>
        <bgColor indexed="64"/>
      </patternFill>
    </fill>
  </fills>
  <borders count="51">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diagonal/>
    </border>
    <border>
      <left/>
      <right style="medium">
        <color indexed="64"/>
      </right>
      <top style="thin">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top style="medium">
        <color indexed="64"/>
      </top>
      <bottom style="thin">
        <color indexed="64"/>
      </bottom>
      <diagonal/>
    </border>
    <border>
      <left/>
      <right/>
      <top style="medium">
        <color indexed="64"/>
      </top>
      <bottom style="medium">
        <color indexed="64"/>
      </bottom>
      <diagonal/>
    </border>
    <border>
      <left style="thin">
        <color auto="1"/>
      </left>
      <right style="dotted">
        <color auto="1"/>
      </right>
      <top style="thin">
        <color auto="1"/>
      </top>
      <bottom style="dotted">
        <color auto="1"/>
      </bottom>
      <diagonal/>
    </border>
    <border>
      <left style="dotted">
        <color auto="1"/>
      </left>
      <right style="dotted">
        <color auto="1"/>
      </right>
      <top style="thin">
        <color auto="1"/>
      </top>
      <bottom style="dotted">
        <color auto="1"/>
      </bottom>
      <diagonal/>
    </border>
    <border>
      <left style="thin">
        <color auto="1"/>
      </left>
      <right style="dotted">
        <color auto="1"/>
      </right>
      <top style="dotted">
        <color auto="1"/>
      </top>
      <bottom style="dotted">
        <color auto="1"/>
      </bottom>
      <diagonal/>
    </border>
    <border>
      <left style="dotted">
        <color auto="1"/>
      </left>
      <right style="dotted">
        <color auto="1"/>
      </right>
      <top style="dotted">
        <color auto="1"/>
      </top>
      <bottom style="dotted">
        <color auto="1"/>
      </bottom>
      <diagonal/>
    </border>
    <border>
      <left style="medium">
        <color rgb="FFCCCCCC"/>
      </left>
      <right style="medium">
        <color rgb="FFCCCCCC"/>
      </right>
      <top style="medium">
        <color rgb="FFCCCCCC"/>
      </top>
      <bottom/>
      <diagonal/>
    </border>
    <border>
      <left style="medium">
        <color rgb="FFCCCCCC"/>
      </left>
      <right style="medium">
        <color rgb="FFCCCCCC"/>
      </right>
      <top/>
      <bottom/>
      <diagonal/>
    </border>
    <border>
      <left style="medium">
        <color rgb="FFCCCCCC"/>
      </left>
      <right style="medium">
        <color rgb="FFCCCCCC"/>
      </right>
      <top/>
      <bottom style="medium">
        <color rgb="FFCCCCCC"/>
      </bottom>
      <diagonal/>
    </border>
    <border>
      <left/>
      <right style="medium">
        <color rgb="FFCCCCCC"/>
      </right>
      <top style="medium">
        <color rgb="FFCCCCCC"/>
      </top>
      <bottom/>
      <diagonal/>
    </border>
    <border>
      <left/>
      <right style="medium">
        <color rgb="FFCCCCCC"/>
      </right>
      <top/>
      <bottom/>
      <diagonal/>
    </border>
    <border>
      <left/>
      <right style="medium">
        <color rgb="FFCCCCCC"/>
      </right>
      <top/>
      <bottom style="medium">
        <color rgb="FFCCCCCC"/>
      </bottom>
      <diagonal/>
    </border>
    <border>
      <left style="dotted">
        <color auto="1"/>
      </left>
      <right style="dotted">
        <color auto="1"/>
      </right>
      <top style="dotted">
        <color auto="1"/>
      </top>
      <bottom style="thin">
        <color auto="1"/>
      </bottom>
      <diagonal/>
    </border>
    <border>
      <left/>
      <right style="dotted">
        <color auto="1"/>
      </right>
      <top style="thin">
        <color auto="1"/>
      </top>
      <bottom style="dotted">
        <color auto="1"/>
      </bottom>
      <diagonal/>
    </border>
    <border>
      <left/>
      <right style="dotted">
        <color auto="1"/>
      </right>
      <top style="dotted">
        <color auto="1"/>
      </top>
      <bottom style="dotted">
        <color auto="1"/>
      </bottom>
      <diagonal/>
    </border>
  </borders>
  <cellStyleXfs count="12">
    <xf numFmtId="0" fontId="0" fillId="0" borderId="0">
      <alignment vertical="center"/>
    </xf>
    <xf numFmtId="0" fontId="3" fillId="0" borderId="0">
      <alignment vertical="center"/>
    </xf>
    <xf numFmtId="0" fontId="5" fillId="0" borderId="0">
      <alignment vertical="center"/>
    </xf>
    <xf numFmtId="0" fontId="3" fillId="0" borderId="0"/>
    <xf numFmtId="0" fontId="3" fillId="0" borderId="0"/>
    <xf numFmtId="0" fontId="10" fillId="0" borderId="0" applyNumberFormat="0" applyFill="0" applyBorder="0" applyAlignment="0" applyProtection="0">
      <alignment vertical="center"/>
    </xf>
    <xf numFmtId="0" fontId="3" fillId="0" borderId="0">
      <alignment vertical="center"/>
    </xf>
    <xf numFmtId="0" fontId="3" fillId="0" borderId="0">
      <alignment vertical="center"/>
    </xf>
    <xf numFmtId="0" fontId="16" fillId="0" borderId="0" applyNumberFormat="0" applyFill="0" applyBorder="0" applyAlignment="0" applyProtection="0">
      <alignment vertical="top"/>
      <protection locked="0"/>
    </xf>
    <xf numFmtId="0" fontId="1" fillId="0" borderId="0">
      <alignment vertical="center"/>
    </xf>
    <xf numFmtId="0" fontId="1" fillId="0" borderId="0">
      <alignment vertical="center"/>
    </xf>
    <xf numFmtId="0" fontId="3" fillId="0" borderId="0"/>
  </cellStyleXfs>
  <cellXfs count="232">
    <xf numFmtId="0" fontId="0" fillId="0" borderId="0" xfId="0">
      <alignment vertical="center"/>
    </xf>
    <xf numFmtId="0" fontId="0" fillId="0" borderId="0" xfId="0" applyFill="1">
      <alignment vertical="center"/>
    </xf>
    <xf numFmtId="0" fontId="8" fillId="0" borderId="0" xfId="0" applyFont="1">
      <alignment vertical="center"/>
    </xf>
    <xf numFmtId="0" fontId="13" fillId="0" borderId="0" xfId="6" applyFont="1">
      <alignment vertical="center"/>
    </xf>
    <xf numFmtId="0" fontId="14" fillId="0" borderId="0" xfId="6" applyFont="1">
      <alignment vertical="center"/>
    </xf>
    <xf numFmtId="0" fontId="13" fillId="0" borderId="0" xfId="6" applyFont="1" applyAlignment="1">
      <alignment vertical="center" shrinkToFit="1"/>
    </xf>
    <xf numFmtId="0" fontId="3" fillId="0" borderId="0" xfId="7">
      <alignment vertical="center"/>
    </xf>
    <xf numFmtId="0" fontId="12" fillId="0" borderId="0" xfId="6" applyFont="1">
      <alignment vertical="center"/>
    </xf>
    <xf numFmtId="0" fontId="15" fillId="4" borderId="3" xfId="6" applyFont="1" applyFill="1" applyBorder="1" applyAlignment="1">
      <alignment vertical="center" shrinkToFit="1"/>
    </xf>
    <xf numFmtId="0" fontId="13" fillId="0" borderId="4" xfId="6" applyFont="1" applyBorder="1">
      <alignment vertical="center"/>
    </xf>
    <xf numFmtId="0" fontId="13" fillId="0" borderId="5" xfId="6" applyFont="1" applyBorder="1" applyProtection="1">
      <alignment vertical="center"/>
      <protection locked="0"/>
    </xf>
    <xf numFmtId="0" fontId="13" fillId="0" borderId="6" xfId="6" applyFont="1" applyBorder="1" applyProtection="1">
      <alignment vertical="center"/>
      <protection locked="0"/>
    </xf>
    <xf numFmtId="0" fontId="0" fillId="0" borderId="0" xfId="0" applyAlignment="1">
      <alignment vertical="center" wrapText="1"/>
    </xf>
    <xf numFmtId="0" fontId="16" fillId="0" borderId="0" xfId="8" applyAlignment="1" applyProtection="1">
      <alignment vertical="center"/>
    </xf>
    <xf numFmtId="0" fontId="17" fillId="0" borderId="0" xfId="7" applyFont="1">
      <alignment vertical="center"/>
    </xf>
    <xf numFmtId="0" fontId="15" fillId="4" borderId="8" xfId="6" applyFont="1" applyFill="1" applyBorder="1" applyAlignment="1">
      <alignment vertical="center" shrinkToFit="1"/>
    </xf>
    <xf numFmtId="0" fontId="13" fillId="0" borderId="9" xfId="6" applyFont="1" applyBorder="1" applyAlignment="1" applyProtection="1">
      <alignment horizontal="left" vertical="center"/>
      <protection locked="0"/>
    </xf>
    <xf numFmtId="0" fontId="13" fillId="0" borderId="10" xfId="6" applyFont="1" applyBorder="1" applyProtection="1">
      <alignment vertical="center"/>
      <protection locked="0"/>
    </xf>
    <xf numFmtId="0" fontId="18" fillId="0" borderId="0" xfId="7" applyFont="1">
      <alignment vertical="center"/>
    </xf>
    <xf numFmtId="0" fontId="13" fillId="0" borderId="9" xfId="6" applyFont="1" applyBorder="1" applyAlignment="1" applyProtection="1">
      <alignment horizontal="left" vertical="center" shrinkToFit="1"/>
      <protection locked="0"/>
    </xf>
    <xf numFmtId="0" fontId="13" fillId="0" borderId="11" xfId="6" applyFont="1" applyBorder="1" applyProtection="1">
      <alignment vertical="center"/>
      <protection locked="0"/>
    </xf>
    <xf numFmtId="0" fontId="19" fillId="0" borderId="0" xfId="7" applyFont="1">
      <alignment vertical="center"/>
    </xf>
    <xf numFmtId="0" fontId="19" fillId="0" borderId="0" xfId="7" applyFont="1" applyAlignment="1">
      <alignment horizontal="left" vertical="top" wrapText="1"/>
    </xf>
    <xf numFmtId="0" fontId="19" fillId="0" borderId="0" xfId="7" applyFont="1" applyAlignment="1">
      <alignment vertical="top"/>
    </xf>
    <xf numFmtId="0" fontId="20" fillId="0" borderId="0" xfId="7" applyFont="1" applyAlignment="1">
      <alignment horizontal="left"/>
    </xf>
    <xf numFmtId="49" fontId="13" fillId="0" borderId="9" xfId="6" applyNumberFormat="1" applyFont="1" applyBorder="1" applyAlignment="1" applyProtection="1">
      <alignment horizontal="left" vertical="center"/>
      <protection locked="0"/>
    </xf>
    <xf numFmtId="0" fontId="13" fillId="5" borderId="12" xfId="6" applyFont="1" applyFill="1" applyBorder="1">
      <alignment vertical="center"/>
    </xf>
    <xf numFmtId="0" fontId="13" fillId="5" borderId="14" xfId="6" applyFont="1" applyFill="1" applyBorder="1">
      <alignment vertical="center"/>
    </xf>
    <xf numFmtId="0" fontId="0" fillId="5" borderId="0" xfId="0" applyFill="1" applyAlignment="1">
      <alignment vertical="center" wrapText="1"/>
    </xf>
    <xf numFmtId="0" fontId="21" fillId="5" borderId="0" xfId="8" applyFont="1" applyFill="1" applyAlignment="1" applyProtection="1">
      <alignment vertical="center"/>
      <protection locked="0"/>
    </xf>
    <xf numFmtId="0" fontId="0" fillId="5" borderId="0" xfId="0" applyFill="1" applyAlignment="1" applyProtection="1">
      <alignment vertical="center" wrapText="1"/>
      <protection locked="0"/>
    </xf>
    <xf numFmtId="0" fontId="13" fillId="5" borderId="15" xfId="6" applyFont="1" applyFill="1" applyBorder="1">
      <alignment vertical="center"/>
    </xf>
    <xf numFmtId="0" fontId="0" fillId="5" borderId="14" xfId="0" applyFill="1" applyBorder="1" applyAlignment="1">
      <alignment vertical="center" wrapText="1"/>
    </xf>
    <xf numFmtId="0" fontId="22" fillId="5" borderId="0" xfId="7" applyFont="1" applyFill="1" applyAlignment="1">
      <alignment horizontal="left" vertical="center"/>
    </xf>
    <xf numFmtId="0" fontId="23" fillId="5" borderId="0" xfId="0" applyFont="1" applyFill="1" applyAlignment="1">
      <alignment vertical="center" wrapText="1"/>
    </xf>
    <xf numFmtId="0" fontId="0" fillId="5" borderId="15" xfId="0" applyFill="1" applyBorder="1" applyAlignment="1">
      <alignment vertical="center" wrapText="1"/>
    </xf>
    <xf numFmtId="0" fontId="0" fillId="5" borderId="16" xfId="0" applyFill="1" applyBorder="1" applyAlignment="1">
      <alignment vertical="center" wrapText="1"/>
    </xf>
    <xf numFmtId="0" fontId="0" fillId="5" borderId="17" xfId="0" applyFill="1" applyBorder="1">
      <alignment vertical="center"/>
    </xf>
    <xf numFmtId="0" fontId="0" fillId="5" borderId="17" xfId="0" applyFill="1" applyBorder="1" applyAlignment="1">
      <alignment vertical="center" wrapText="1"/>
    </xf>
    <xf numFmtId="0" fontId="0" fillId="5" borderId="18" xfId="0" applyFill="1" applyBorder="1" applyAlignment="1">
      <alignment vertical="center" wrapText="1"/>
    </xf>
    <xf numFmtId="0" fontId="15" fillId="4" borderId="8" xfId="6" applyFont="1" applyFill="1" applyBorder="1" applyAlignment="1">
      <alignment vertical="center" wrapText="1" shrinkToFit="1"/>
    </xf>
    <xf numFmtId="0" fontId="13" fillId="0" borderId="19" xfId="6" applyFont="1" applyBorder="1">
      <alignment vertical="center"/>
    </xf>
    <xf numFmtId="0" fontId="15" fillId="4" borderId="7" xfId="6" applyFont="1" applyFill="1" applyBorder="1" applyAlignment="1">
      <alignment vertical="center" wrapText="1" shrinkToFit="1"/>
    </xf>
    <xf numFmtId="0" fontId="13" fillId="0" borderId="20" xfId="6" applyFont="1" applyBorder="1">
      <alignment vertical="center"/>
    </xf>
    <xf numFmtId="0" fontId="13" fillId="0" borderId="21" xfId="6" applyFont="1" applyBorder="1" applyAlignment="1" applyProtection="1">
      <alignment horizontal="left" vertical="center"/>
      <protection locked="0"/>
    </xf>
    <xf numFmtId="0" fontId="13" fillId="6" borderId="22" xfId="6" applyFont="1" applyFill="1" applyBorder="1">
      <alignment vertical="center"/>
    </xf>
    <xf numFmtId="0" fontId="13" fillId="8" borderId="25" xfId="6" applyFont="1" applyFill="1" applyBorder="1" applyAlignment="1">
      <alignment horizontal="center" vertical="center" shrinkToFit="1"/>
    </xf>
    <xf numFmtId="0" fontId="13" fillId="8" borderId="26" xfId="6" applyFont="1" applyFill="1" applyBorder="1" applyAlignment="1">
      <alignment horizontal="center" vertical="center" shrinkToFit="1"/>
    </xf>
    <xf numFmtId="0" fontId="13" fillId="3" borderId="23" xfId="6" applyFont="1" applyFill="1" applyBorder="1" applyAlignment="1">
      <alignment vertical="center" shrinkToFit="1"/>
    </xf>
    <xf numFmtId="0" fontId="13" fillId="3" borderId="25" xfId="6" applyFont="1" applyFill="1" applyBorder="1" applyAlignment="1">
      <alignment vertical="center" shrinkToFit="1"/>
    </xf>
    <xf numFmtId="0" fontId="13" fillId="3" borderId="26" xfId="6" applyFont="1" applyFill="1" applyBorder="1" applyAlignment="1">
      <alignment vertical="center" shrinkToFit="1"/>
    </xf>
    <xf numFmtId="177" fontId="25" fillId="0" borderId="5" xfId="6" applyNumberFormat="1" applyFont="1" applyBorder="1" applyAlignment="1">
      <alignment horizontal="center" vertical="center" shrinkToFit="1"/>
    </xf>
    <xf numFmtId="0" fontId="25" fillId="8" borderId="27" xfId="6" applyFont="1" applyFill="1" applyBorder="1" applyAlignment="1">
      <alignment horizontal="left" vertical="center" shrinkToFit="1"/>
    </xf>
    <xf numFmtId="5" fontId="25" fillId="8" borderId="28" xfId="6" applyNumberFormat="1" applyFont="1" applyFill="1" applyBorder="1" applyAlignment="1">
      <alignment horizontal="center" vertical="center"/>
    </xf>
    <xf numFmtId="0" fontId="25" fillId="0" borderId="29" xfId="6" applyFont="1" applyBorder="1" applyAlignment="1" applyProtection="1">
      <alignment vertical="center" shrinkToFit="1"/>
      <protection locked="0"/>
    </xf>
    <xf numFmtId="0" fontId="25" fillId="0" borderId="27" xfId="6" applyFont="1" applyBorder="1" applyAlignment="1" applyProtection="1">
      <alignment vertical="center" shrinkToFit="1"/>
      <protection locked="0"/>
    </xf>
    <xf numFmtId="0" fontId="26" fillId="0" borderId="28" xfId="8" applyFont="1" applyBorder="1" applyAlignment="1" applyProtection="1">
      <alignment vertical="center" shrinkToFit="1"/>
      <protection locked="0"/>
    </xf>
    <xf numFmtId="0" fontId="25" fillId="0" borderId="0" xfId="6" applyFont="1">
      <alignment vertical="center"/>
    </xf>
    <xf numFmtId="0" fontId="25" fillId="0" borderId="9" xfId="6" applyFont="1" applyBorder="1">
      <alignment vertical="center"/>
    </xf>
    <xf numFmtId="0" fontId="25" fillId="0" borderId="31" xfId="6" applyFont="1" applyBorder="1" applyAlignment="1" applyProtection="1">
      <alignment vertical="center" shrinkToFit="1"/>
      <protection locked="0"/>
    </xf>
    <xf numFmtId="0" fontId="25" fillId="0" borderId="1" xfId="6" applyFont="1" applyBorder="1" applyAlignment="1" applyProtection="1">
      <alignment vertical="center" shrinkToFit="1"/>
      <protection locked="0"/>
    </xf>
    <xf numFmtId="0" fontId="26" fillId="0" borderId="32" xfId="8" applyFont="1" applyBorder="1" applyAlignment="1" applyProtection="1">
      <alignment vertical="center" shrinkToFit="1"/>
      <protection locked="0"/>
    </xf>
    <xf numFmtId="0" fontId="25" fillId="0" borderId="32" xfId="6" applyFont="1" applyBorder="1" applyAlignment="1" applyProtection="1">
      <alignment vertical="center" shrinkToFit="1"/>
      <protection locked="0"/>
    </xf>
    <xf numFmtId="0" fontId="25" fillId="0" borderId="33" xfId="6" applyFont="1" applyBorder="1">
      <alignment vertical="center"/>
    </xf>
    <xf numFmtId="177" fontId="25" fillId="0" borderId="19" xfId="6" applyNumberFormat="1" applyFont="1" applyBorder="1" applyAlignment="1">
      <alignment horizontal="center" vertical="center" shrinkToFit="1"/>
    </xf>
    <xf numFmtId="0" fontId="25" fillId="0" borderId="35" xfId="6" applyFont="1" applyBorder="1" applyAlignment="1" applyProtection="1">
      <alignment vertical="center" shrinkToFit="1"/>
      <protection locked="0"/>
    </xf>
    <xf numFmtId="0" fontId="25" fillId="0" borderId="22" xfId="6" applyFont="1" applyBorder="1" applyAlignment="1" applyProtection="1">
      <alignment vertical="center" shrinkToFit="1"/>
      <protection locked="0"/>
    </xf>
    <xf numFmtId="0" fontId="25" fillId="0" borderId="30" xfId="6" applyFont="1" applyBorder="1" applyAlignment="1" applyProtection="1">
      <alignment vertical="center" shrinkToFit="1"/>
      <protection locked="0"/>
    </xf>
    <xf numFmtId="0" fontId="24" fillId="0" borderId="0" xfId="6" applyFont="1">
      <alignment vertical="center"/>
    </xf>
    <xf numFmtId="0" fontId="29" fillId="5" borderId="0" xfId="5" applyFont="1" applyFill="1" applyAlignment="1" applyProtection="1">
      <alignment vertical="center"/>
      <protection locked="0"/>
    </xf>
    <xf numFmtId="0" fontId="33" fillId="0" borderId="0" xfId="6" applyFont="1">
      <alignment vertical="center"/>
    </xf>
    <xf numFmtId="0" fontId="34" fillId="0" borderId="0" xfId="6" applyFont="1">
      <alignment vertical="center"/>
    </xf>
    <xf numFmtId="0" fontId="33" fillId="0" borderId="0" xfId="6" applyFont="1" applyAlignment="1">
      <alignment vertical="center" shrinkToFit="1"/>
    </xf>
    <xf numFmtId="0" fontId="35" fillId="0" borderId="0" xfId="7" applyFont="1">
      <alignment vertical="center"/>
    </xf>
    <xf numFmtId="0" fontId="32" fillId="0" borderId="0" xfId="6" applyFont="1">
      <alignment vertical="center"/>
    </xf>
    <xf numFmtId="0" fontId="36" fillId="4" borderId="3" xfId="6" applyFont="1" applyFill="1" applyBorder="1" applyAlignment="1">
      <alignment vertical="center" shrinkToFit="1"/>
    </xf>
    <xf numFmtId="0" fontId="33" fillId="0" borderId="4" xfId="6" applyFont="1" applyBorder="1">
      <alignment vertical="center"/>
    </xf>
    <xf numFmtId="0" fontId="33" fillId="0" borderId="36" xfId="6" applyFont="1" applyBorder="1" applyAlignment="1" applyProtection="1">
      <alignment horizontal="left" vertical="center"/>
      <protection locked="0"/>
    </xf>
    <xf numFmtId="0" fontId="33" fillId="0" borderId="6" xfId="6" applyFont="1" applyBorder="1" applyProtection="1">
      <alignment vertical="center"/>
      <protection locked="0"/>
    </xf>
    <xf numFmtId="0" fontId="8" fillId="0" borderId="0" xfId="0" applyFont="1" applyFill="1">
      <alignment vertical="center"/>
    </xf>
    <xf numFmtId="0" fontId="8" fillId="0" borderId="0" xfId="0" applyFont="1" applyAlignment="1">
      <alignment vertical="center" wrapText="1"/>
    </xf>
    <xf numFmtId="0" fontId="37" fillId="0" borderId="0" xfId="8" applyFont="1" applyAlignment="1" applyProtection="1">
      <alignment vertical="center"/>
    </xf>
    <xf numFmtId="0" fontId="36" fillId="4" borderId="8" xfId="6" applyFont="1" applyFill="1" applyBorder="1" applyAlignment="1">
      <alignment vertical="center" shrinkToFit="1"/>
    </xf>
    <xf numFmtId="0" fontId="33" fillId="0" borderId="9" xfId="6" applyFont="1" applyBorder="1" applyAlignment="1" applyProtection="1">
      <alignment horizontal="left" vertical="center"/>
      <protection locked="0"/>
    </xf>
    <xf numFmtId="0" fontId="33" fillId="0" borderId="10" xfId="6" applyFont="1" applyBorder="1" applyProtection="1">
      <alignment vertical="center"/>
      <protection locked="0"/>
    </xf>
    <xf numFmtId="0" fontId="38" fillId="0" borderId="0" xfId="7" applyFont="1">
      <alignment vertical="center"/>
    </xf>
    <xf numFmtId="0" fontId="33" fillId="0" borderId="9" xfId="6" applyFont="1" applyBorder="1" applyAlignment="1" applyProtection="1">
      <alignment horizontal="left" vertical="center" shrinkToFit="1"/>
      <protection locked="0"/>
    </xf>
    <xf numFmtId="0" fontId="33" fillId="0" borderId="11" xfId="6" applyFont="1" applyBorder="1" applyProtection="1">
      <alignment vertical="center"/>
      <protection locked="0"/>
    </xf>
    <xf numFmtId="0" fontId="39" fillId="0" borderId="0" xfId="7" applyFont="1">
      <alignment vertical="center"/>
    </xf>
    <xf numFmtId="0" fontId="39" fillId="0" borderId="0" xfId="7" applyFont="1" applyAlignment="1">
      <alignment horizontal="left" vertical="top" wrapText="1"/>
    </xf>
    <xf numFmtId="0" fontId="39" fillId="0" borderId="0" xfId="7" applyFont="1" applyAlignment="1">
      <alignment vertical="top"/>
    </xf>
    <xf numFmtId="0" fontId="40" fillId="0" borderId="0" xfId="7" applyFont="1" applyAlignment="1">
      <alignment horizontal="left"/>
    </xf>
    <xf numFmtId="49" fontId="33" fillId="0" borderId="9" xfId="6" applyNumberFormat="1" applyFont="1" applyBorder="1" applyAlignment="1" applyProtection="1">
      <alignment horizontal="left" vertical="center"/>
      <protection locked="0"/>
    </xf>
    <xf numFmtId="0" fontId="33" fillId="9" borderId="19" xfId="6" applyFont="1" applyFill="1" applyBorder="1">
      <alignment vertical="center"/>
    </xf>
    <xf numFmtId="0" fontId="36" fillId="4" borderId="7" xfId="6" applyFont="1" applyFill="1" applyBorder="1" applyAlignment="1">
      <alignment vertical="center" wrapText="1" shrinkToFit="1"/>
    </xf>
    <xf numFmtId="0" fontId="33" fillId="0" borderId="20" xfId="6" applyFont="1" applyBorder="1">
      <alignment vertical="center"/>
    </xf>
    <xf numFmtId="0" fontId="33" fillId="0" borderId="21" xfId="6" applyFont="1" applyBorder="1" applyAlignment="1" applyProtection="1">
      <alignment horizontal="left" vertical="center"/>
      <protection locked="0"/>
    </xf>
    <xf numFmtId="0" fontId="33" fillId="6" borderId="22" xfId="6" applyFont="1" applyFill="1" applyBorder="1">
      <alignment vertical="center"/>
    </xf>
    <xf numFmtId="0" fontId="41" fillId="7" borderId="23" xfId="6" applyFont="1" applyFill="1" applyBorder="1" applyAlignment="1">
      <alignment horizontal="center" vertical="center" shrinkToFit="1"/>
    </xf>
    <xf numFmtId="0" fontId="41" fillId="7" borderId="24" xfId="6" applyFont="1" applyFill="1" applyBorder="1" applyAlignment="1">
      <alignment horizontal="center" vertical="center" shrinkToFit="1"/>
    </xf>
    <xf numFmtId="0" fontId="33" fillId="8" borderId="25" xfId="6" applyFont="1" applyFill="1" applyBorder="1" applyAlignment="1">
      <alignment horizontal="center" vertical="center" shrinkToFit="1"/>
    </xf>
    <xf numFmtId="0" fontId="33" fillId="8" borderId="26" xfId="6" applyFont="1" applyFill="1" applyBorder="1" applyAlignment="1">
      <alignment horizontal="center" vertical="center" shrinkToFit="1"/>
    </xf>
    <xf numFmtId="0" fontId="33" fillId="3" borderId="23" xfId="6" applyFont="1" applyFill="1" applyBorder="1" applyAlignment="1">
      <alignment vertical="center" shrinkToFit="1"/>
    </xf>
    <xf numFmtId="0" fontId="33" fillId="3" borderId="25" xfId="6" applyFont="1" applyFill="1" applyBorder="1" applyAlignment="1">
      <alignment vertical="center" shrinkToFit="1"/>
    </xf>
    <xf numFmtId="0" fontId="33" fillId="3" borderId="26" xfId="6" applyFont="1" applyFill="1" applyBorder="1" applyAlignment="1">
      <alignment vertical="center" shrinkToFit="1"/>
    </xf>
    <xf numFmtId="0" fontId="30" fillId="0" borderId="1" xfId="6" applyFont="1" applyBorder="1">
      <alignment vertical="center"/>
    </xf>
    <xf numFmtId="177" fontId="30" fillId="0" borderId="5" xfId="6" applyNumberFormat="1" applyFont="1" applyBorder="1" applyAlignment="1">
      <alignment horizontal="center" vertical="center" shrinkToFit="1"/>
    </xf>
    <xf numFmtId="0" fontId="30" fillId="0" borderId="29" xfId="6" applyFont="1" applyBorder="1" applyProtection="1">
      <alignment vertical="center"/>
      <protection locked="0"/>
    </xf>
    <xf numFmtId="0" fontId="30" fillId="0" borderId="27" xfId="6" applyFont="1" applyBorder="1" applyProtection="1">
      <alignment vertical="center"/>
      <protection locked="0"/>
    </xf>
    <xf numFmtId="0" fontId="42" fillId="0" borderId="28" xfId="8" applyFont="1" applyBorder="1" applyAlignment="1" applyProtection="1">
      <alignment vertical="center" shrinkToFit="1"/>
      <protection locked="0"/>
    </xf>
    <xf numFmtId="0" fontId="30" fillId="0" borderId="0" xfId="6" applyFont="1">
      <alignment vertical="center"/>
    </xf>
    <xf numFmtId="0" fontId="30" fillId="0" borderId="9" xfId="6" applyFont="1" applyBorder="1">
      <alignment vertical="center"/>
    </xf>
    <xf numFmtId="177" fontId="30" fillId="0" borderId="8" xfId="6" applyNumberFormat="1" applyFont="1" applyBorder="1" applyAlignment="1" applyProtection="1">
      <alignment horizontal="center" vertical="center" shrinkToFit="1"/>
      <protection locked="0"/>
    </xf>
    <xf numFmtId="0" fontId="30" fillId="0" borderId="31" xfId="6" applyFont="1" applyBorder="1" applyProtection="1">
      <alignment vertical="center"/>
      <protection locked="0"/>
    </xf>
    <xf numFmtId="0" fontId="30" fillId="0" borderId="1" xfId="6" applyFont="1" applyBorder="1" applyProtection="1">
      <alignment vertical="center"/>
      <protection locked="0"/>
    </xf>
    <xf numFmtId="0" fontId="42" fillId="0" borderId="32" xfId="8" applyFont="1" applyBorder="1" applyAlignment="1" applyProtection="1">
      <alignment vertical="center" shrinkToFit="1"/>
      <protection locked="0"/>
    </xf>
    <xf numFmtId="0" fontId="30" fillId="0" borderId="32" xfId="6" applyFont="1" applyBorder="1" applyProtection="1">
      <alignment vertical="center"/>
      <protection locked="0"/>
    </xf>
    <xf numFmtId="177" fontId="30" fillId="0" borderId="34" xfId="6" applyNumberFormat="1" applyFont="1" applyBorder="1" applyAlignment="1" applyProtection="1">
      <alignment horizontal="center" vertical="center" shrinkToFit="1"/>
      <protection locked="0"/>
    </xf>
    <xf numFmtId="177" fontId="30" fillId="0" borderId="19" xfId="6" applyNumberFormat="1" applyFont="1" applyBorder="1" applyAlignment="1">
      <alignment horizontal="center" vertical="center" shrinkToFit="1"/>
    </xf>
    <xf numFmtId="0" fontId="30" fillId="0" borderId="35" xfId="6" applyFont="1" applyBorder="1" applyProtection="1">
      <alignment vertical="center"/>
      <protection locked="0"/>
    </xf>
    <xf numFmtId="0" fontId="30" fillId="0" borderId="22" xfId="6" applyFont="1" applyBorder="1" applyProtection="1">
      <alignment vertical="center"/>
      <protection locked="0"/>
    </xf>
    <xf numFmtId="0" fontId="30" fillId="0" borderId="30" xfId="6" applyFont="1" applyBorder="1" applyProtection="1">
      <alignment vertical="center"/>
      <protection locked="0"/>
    </xf>
    <xf numFmtId="0" fontId="24" fillId="7" borderId="37" xfId="6" applyFont="1" applyFill="1" applyBorder="1" applyAlignment="1">
      <alignment horizontal="center" vertical="center" shrinkToFit="1"/>
    </xf>
    <xf numFmtId="0" fontId="13" fillId="5" borderId="4" xfId="6" applyFont="1" applyFill="1" applyBorder="1">
      <alignment vertical="center"/>
    </xf>
    <xf numFmtId="0" fontId="13" fillId="5" borderId="13" xfId="6" applyFont="1" applyFill="1" applyBorder="1">
      <alignment vertical="center"/>
    </xf>
    <xf numFmtId="0" fontId="0" fillId="0" borderId="0" xfId="0" applyAlignment="1">
      <alignment vertical="center"/>
    </xf>
    <xf numFmtId="0" fontId="13" fillId="0" borderId="17" xfId="6" applyFont="1" applyFill="1" applyBorder="1">
      <alignment vertical="center"/>
    </xf>
    <xf numFmtId="0" fontId="22" fillId="0" borderId="17" xfId="7" applyFont="1" applyFill="1" applyBorder="1" applyAlignment="1">
      <alignment horizontal="left" vertical="center"/>
    </xf>
    <xf numFmtId="0" fontId="0" fillId="0" borderId="17" xfId="0" applyFill="1" applyBorder="1" applyAlignment="1">
      <alignment vertical="center" wrapText="1"/>
    </xf>
    <xf numFmtId="0" fontId="21" fillId="0" borderId="17" xfId="8" applyFont="1" applyFill="1" applyBorder="1" applyAlignment="1" applyProtection="1">
      <alignment vertical="center"/>
      <protection locked="0"/>
    </xf>
    <xf numFmtId="0" fontId="0" fillId="0" borderId="17" xfId="0" applyFill="1" applyBorder="1" applyAlignment="1" applyProtection="1">
      <alignment vertical="center" wrapText="1"/>
      <protection locked="0"/>
    </xf>
    <xf numFmtId="0" fontId="43" fillId="0" borderId="0" xfId="0" applyFont="1" applyAlignment="1">
      <alignment horizontal="left" vertical="center" wrapText="1"/>
    </xf>
    <xf numFmtId="0" fontId="46" fillId="5" borderId="0" xfId="5" applyFont="1" applyFill="1" applyAlignment="1" applyProtection="1">
      <alignment vertical="center"/>
      <protection locked="0"/>
    </xf>
    <xf numFmtId="177" fontId="25" fillId="0" borderId="8" xfId="6" applyNumberFormat="1" applyFont="1" applyFill="1" applyBorder="1" applyAlignment="1" applyProtection="1">
      <alignment horizontal="center" vertical="center" shrinkToFit="1"/>
      <protection locked="0"/>
    </xf>
    <xf numFmtId="177" fontId="25" fillId="0" borderId="34" xfId="6" applyNumberFormat="1" applyFont="1" applyFill="1" applyBorder="1" applyAlignment="1" applyProtection="1">
      <alignment horizontal="center" vertical="center" shrinkToFit="1"/>
      <protection locked="0"/>
    </xf>
    <xf numFmtId="0" fontId="8" fillId="0" borderId="0" xfId="0" applyFont="1" applyAlignment="1">
      <alignment vertical="center" wrapText="1"/>
    </xf>
    <xf numFmtId="0" fontId="48" fillId="0" borderId="41" xfId="0" applyFont="1" applyBorder="1" applyAlignment="1">
      <alignment horizontal="left" vertical="center" wrapText="1"/>
    </xf>
    <xf numFmtId="0" fontId="48" fillId="0" borderId="41" xfId="0" applyFont="1" applyBorder="1" applyAlignment="1">
      <alignment horizontal="left" vertical="center" wrapText="1" shrinkToFit="1"/>
    </xf>
    <xf numFmtId="0" fontId="48" fillId="0" borderId="41" xfId="0" applyFont="1" applyBorder="1" applyAlignment="1">
      <alignment vertical="center" wrapText="1"/>
    </xf>
    <xf numFmtId="0" fontId="51" fillId="10" borderId="40" xfId="0" applyFont="1" applyFill="1" applyBorder="1" applyAlignment="1">
      <alignment horizontal="left" vertical="center" wrapText="1"/>
    </xf>
    <xf numFmtId="0" fontId="48" fillId="0" borderId="41" xfId="0" applyFont="1" applyBorder="1" applyAlignment="1">
      <alignment vertical="center" wrapText="1" shrinkToFit="1"/>
    </xf>
    <xf numFmtId="0" fontId="51" fillId="12" borderId="40" xfId="0" applyFont="1" applyFill="1" applyBorder="1" applyAlignment="1">
      <alignment horizontal="left" vertical="center" wrapText="1"/>
    </xf>
    <xf numFmtId="0" fontId="51" fillId="11" borderId="40" xfId="0" applyFont="1" applyFill="1" applyBorder="1" applyAlignment="1">
      <alignment horizontal="left" vertical="center" wrapText="1" shrinkToFit="1"/>
    </xf>
    <xf numFmtId="179" fontId="48" fillId="0" borderId="41" xfId="0" applyNumberFormat="1" applyFont="1" applyBorder="1" applyAlignment="1">
      <alignment horizontal="right" vertical="center"/>
    </xf>
    <xf numFmtId="177" fontId="52" fillId="2" borderId="38" xfId="1" applyNumberFormat="1" applyFont="1" applyFill="1" applyBorder="1" applyAlignment="1">
      <alignment horizontal="center" vertical="center" wrapText="1"/>
    </xf>
    <xf numFmtId="0" fontId="52" fillId="2" borderId="39" xfId="1" applyFont="1" applyFill="1" applyBorder="1" applyAlignment="1">
      <alignment horizontal="center" vertical="center" wrapText="1"/>
    </xf>
    <xf numFmtId="177" fontId="52" fillId="2" borderId="39" xfId="1" applyNumberFormat="1" applyFont="1" applyFill="1" applyBorder="1" applyAlignment="1">
      <alignment horizontal="center" vertical="center" wrapText="1"/>
    </xf>
    <xf numFmtId="0" fontId="53" fillId="2" borderId="39" xfId="2" applyFont="1" applyFill="1" applyBorder="1" applyAlignment="1">
      <alignment horizontal="center" vertical="center" wrapText="1"/>
    </xf>
    <xf numFmtId="3" fontId="53" fillId="2" borderId="39" xfId="0" applyNumberFormat="1" applyFont="1" applyFill="1" applyBorder="1" applyAlignment="1">
      <alignment horizontal="right" vertical="center" wrapText="1"/>
    </xf>
    <xf numFmtId="0" fontId="48" fillId="0" borderId="0" xfId="0" applyFont="1" applyFill="1" applyAlignment="1">
      <alignment vertical="center" wrapText="1"/>
    </xf>
    <xf numFmtId="0" fontId="48" fillId="0" borderId="0" xfId="0" applyFont="1" applyFill="1" applyAlignment="1">
      <alignment horizontal="right" vertical="center"/>
    </xf>
    <xf numFmtId="176" fontId="55" fillId="8" borderId="39" xfId="2" applyNumberFormat="1" applyFont="1" applyFill="1" applyBorder="1" applyAlignment="1">
      <alignment horizontal="center" vertical="center" wrapText="1"/>
    </xf>
    <xf numFmtId="0" fontId="56" fillId="8" borderId="41" xfId="0" applyFont="1" applyFill="1" applyBorder="1" applyAlignment="1">
      <alignment horizontal="center" vertical="center" wrapText="1"/>
    </xf>
    <xf numFmtId="0" fontId="47" fillId="0" borderId="41" xfId="0" applyFont="1" applyBorder="1" applyAlignment="1">
      <alignment vertical="center" wrapText="1"/>
    </xf>
    <xf numFmtId="5" fontId="25" fillId="8" borderId="32" xfId="6" applyNumberFormat="1" applyFont="1" applyFill="1" applyBorder="1" applyAlignment="1">
      <alignment horizontal="center" vertical="center"/>
    </xf>
    <xf numFmtId="0" fontId="25" fillId="8" borderId="1" xfId="6" applyFont="1" applyFill="1" applyBorder="1" applyAlignment="1">
      <alignment horizontal="left" vertical="center" shrinkToFit="1"/>
    </xf>
    <xf numFmtId="0" fontId="47" fillId="0" borderId="0" xfId="0" applyFont="1" applyAlignment="1">
      <alignment vertical="center"/>
    </xf>
    <xf numFmtId="0" fontId="47" fillId="0" borderId="0" xfId="0" applyFont="1" applyFill="1" applyAlignment="1">
      <alignment vertical="center"/>
    </xf>
    <xf numFmtId="0" fontId="48" fillId="0" borderId="0" xfId="0" applyFont="1" applyFill="1" applyAlignment="1">
      <alignment vertical="center"/>
    </xf>
    <xf numFmtId="0" fontId="10" fillId="0" borderId="0" xfId="5" applyFill="1" applyAlignment="1" applyProtection="1">
      <alignment vertical="center"/>
      <protection locked="0"/>
    </xf>
    <xf numFmtId="0" fontId="59" fillId="5" borderId="0" xfId="5" applyFont="1" applyFill="1" applyAlignment="1" applyProtection="1">
      <alignment vertical="center"/>
      <protection locked="0"/>
    </xf>
    <xf numFmtId="0" fontId="13" fillId="0" borderId="23" xfId="6" applyFont="1" applyFill="1" applyBorder="1" applyAlignment="1">
      <alignment horizontal="center" vertical="center" shrinkToFit="1"/>
    </xf>
    <xf numFmtId="178" fontId="25" fillId="0" borderId="29" xfId="6" applyNumberFormat="1" applyFont="1" applyFill="1" applyBorder="1" applyAlignment="1">
      <alignment horizontal="left" vertical="center" shrinkToFit="1"/>
    </xf>
    <xf numFmtId="178" fontId="25" fillId="0" borderId="31" xfId="6" applyNumberFormat="1" applyFont="1" applyFill="1" applyBorder="1" applyAlignment="1">
      <alignment horizontal="left" vertical="center" shrinkToFit="1"/>
    </xf>
    <xf numFmtId="0" fontId="25" fillId="8" borderId="22" xfId="6" applyFont="1" applyFill="1" applyBorder="1" applyAlignment="1">
      <alignment horizontal="left" vertical="center" shrinkToFit="1"/>
    </xf>
    <xf numFmtId="5" fontId="25" fillId="8" borderId="30" xfId="6" applyNumberFormat="1" applyFont="1" applyFill="1" applyBorder="1" applyAlignment="1">
      <alignment horizontal="center" vertical="center"/>
    </xf>
    <xf numFmtId="0" fontId="56" fillId="8" borderId="27" xfId="0" applyFont="1" applyFill="1" applyBorder="1" applyAlignment="1">
      <alignment horizontal="center" vertical="center" wrapText="1"/>
    </xf>
    <xf numFmtId="0" fontId="56" fillId="8" borderId="1" xfId="0" applyFont="1" applyFill="1" applyBorder="1" applyAlignment="1">
      <alignment horizontal="center" vertical="center" wrapText="1"/>
    </xf>
    <xf numFmtId="0" fontId="10" fillId="0" borderId="0" xfId="5" applyAlignment="1">
      <alignment vertical="center"/>
    </xf>
    <xf numFmtId="0" fontId="56" fillId="8" borderId="41" xfId="0" applyFont="1" applyFill="1" applyBorder="1" applyAlignment="1">
      <alignment horizontal="center" vertical="center"/>
    </xf>
    <xf numFmtId="0" fontId="56" fillId="0" borderId="0" xfId="0" applyFont="1" applyFill="1" applyAlignment="1">
      <alignment horizontal="center" vertical="center"/>
    </xf>
    <xf numFmtId="0" fontId="10" fillId="0" borderId="0" xfId="5" applyFill="1" applyAlignment="1">
      <alignment vertical="center"/>
    </xf>
    <xf numFmtId="0" fontId="0" fillId="0" borderId="41" xfId="0" applyFill="1" applyBorder="1">
      <alignment vertical="center"/>
    </xf>
    <xf numFmtId="0" fontId="47" fillId="0" borderId="0" xfId="0" applyFont="1" applyBorder="1" applyAlignment="1">
      <alignment vertical="center" wrapText="1"/>
    </xf>
    <xf numFmtId="0" fontId="48" fillId="0" borderId="41" xfId="0" applyFont="1" applyFill="1" applyBorder="1" applyAlignment="1">
      <alignment vertical="center" wrapText="1"/>
    </xf>
    <xf numFmtId="178" fontId="25" fillId="0" borderId="35" xfId="6" applyNumberFormat="1" applyFont="1" applyFill="1" applyBorder="1" applyAlignment="1">
      <alignment horizontal="left" vertical="center" shrinkToFit="1"/>
    </xf>
    <xf numFmtId="0" fontId="26" fillId="0" borderId="30" xfId="8" applyFont="1" applyBorder="1" applyAlignment="1" applyProtection="1">
      <alignment vertical="center" shrinkToFit="1"/>
      <protection locked="0"/>
    </xf>
    <xf numFmtId="0" fontId="60" fillId="0" borderId="41" xfId="5" applyFont="1" applyBorder="1" applyAlignment="1">
      <alignment vertical="center" wrapText="1"/>
    </xf>
    <xf numFmtId="0" fontId="47" fillId="0" borderId="0" xfId="0" applyFont="1" applyFill="1" applyBorder="1" applyAlignment="1">
      <alignment vertical="center" wrapText="1"/>
    </xf>
    <xf numFmtId="0" fontId="54" fillId="0" borderId="0" xfId="0" applyFont="1" applyFill="1" applyAlignment="1">
      <alignment vertical="center"/>
    </xf>
    <xf numFmtId="0" fontId="61" fillId="14" borderId="42" xfId="0" applyFont="1" applyFill="1" applyBorder="1" applyAlignment="1">
      <alignment horizontal="left" vertical="center" wrapText="1" indent="1"/>
    </xf>
    <xf numFmtId="0" fontId="62" fillId="0" borderId="0" xfId="0" applyFont="1">
      <alignment vertical="center"/>
    </xf>
    <xf numFmtId="0" fontId="61" fillId="14" borderId="43" xfId="0" applyFont="1" applyFill="1" applyBorder="1" applyAlignment="1">
      <alignment horizontal="left" vertical="center" wrapText="1" indent="1"/>
    </xf>
    <xf numFmtId="0" fontId="63" fillId="14" borderId="43" xfId="0" applyFont="1" applyFill="1" applyBorder="1" applyAlignment="1">
      <alignment horizontal="left" vertical="center" wrapText="1" indent="1"/>
    </xf>
    <xf numFmtId="0" fontId="63" fillId="14" borderId="44" xfId="0" applyFont="1" applyFill="1" applyBorder="1" applyAlignment="1">
      <alignment horizontal="left" vertical="center" wrapText="1" indent="1"/>
    </xf>
    <xf numFmtId="0" fontId="41" fillId="14" borderId="43" xfId="0" applyFont="1" applyFill="1" applyBorder="1" applyAlignment="1">
      <alignment horizontal="left" vertical="center" wrapText="1" indent="1"/>
    </xf>
    <xf numFmtId="0" fontId="61" fillId="14" borderId="44" xfId="0" applyFont="1" applyFill="1" applyBorder="1" applyAlignment="1">
      <alignment horizontal="left" vertical="center" wrapText="1" indent="1"/>
    </xf>
    <xf numFmtId="0" fontId="60" fillId="14" borderId="43" xfId="5" applyFont="1" applyFill="1" applyBorder="1" applyAlignment="1">
      <alignment horizontal="left" vertical="center" wrapText="1" indent="1"/>
    </xf>
    <xf numFmtId="0" fontId="62" fillId="14" borderId="43" xfId="0" applyFont="1" applyFill="1" applyBorder="1" applyAlignment="1">
      <alignment horizontal="left" vertical="center" wrapText="1" indent="1"/>
    </xf>
    <xf numFmtId="0" fontId="48" fillId="0" borderId="0" xfId="5" applyFont="1">
      <alignment vertical="center"/>
    </xf>
    <xf numFmtId="0" fontId="65" fillId="12" borderId="40" xfId="10" applyFont="1" applyFill="1" applyBorder="1" applyAlignment="1">
      <alignment horizontal="left" vertical="center" wrapText="1"/>
    </xf>
    <xf numFmtId="0" fontId="66" fillId="0" borderId="41" xfId="10" applyFont="1" applyBorder="1" applyAlignment="1">
      <alignment horizontal="left" vertical="center" wrapText="1" shrinkToFit="1"/>
    </xf>
    <xf numFmtId="0" fontId="66" fillId="0" borderId="41" xfId="10" applyFont="1" applyBorder="1" applyAlignment="1">
      <alignment horizontal="center" vertical="center" wrapText="1"/>
    </xf>
    <xf numFmtId="0" fontId="66" fillId="0" borderId="41" xfId="10" applyFont="1" applyBorder="1" applyAlignment="1">
      <alignment horizontal="left" vertical="center" wrapText="1"/>
    </xf>
    <xf numFmtId="0" fontId="70" fillId="0" borderId="41" xfId="10" applyFont="1" applyBorder="1" applyAlignment="1">
      <alignment vertical="center" wrapText="1"/>
    </xf>
    <xf numFmtId="179" fontId="66" fillId="0" borderId="41" xfId="10" applyNumberFormat="1" applyFont="1" applyBorder="1" applyAlignment="1">
      <alignment horizontal="right" vertical="center"/>
    </xf>
    <xf numFmtId="0" fontId="68" fillId="0" borderId="41" xfId="10" applyFont="1" applyBorder="1" applyAlignment="1">
      <alignment vertical="center" wrapText="1"/>
    </xf>
    <xf numFmtId="0" fontId="68" fillId="0" borderId="0" xfId="10" applyFont="1">
      <alignment vertical="center"/>
    </xf>
    <xf numFmtId="0" fontId="71" fillId="0" borderId="41" xfId="5" applyFont="1" applyBorder="1" applyAlignment="1">
      <alignment vertical="center" wrapText="1"/>
    </xf>
    <xf numFmtId="0" fontId="70" fillId="0" borderId="41" xfId="10" applyFont="1" applyBorder="1" applyAlignment="1">
      <alignment horizontal="left" vertical="center" wrapText="1" shrinkToFit="1"/>
    </xf>
    <xf numFmtId="0" fontId="65" fillId="10" borderId="40" xfId="10" applyFont="1" applyFill="1" applyBorder="1" applyAlignment="1">
      <alignment horizontal="left" vertical="center" wrapText="1"/>
    </xf>
    <xf numFmtId="0" fontId="70" fillId="0" borderId="41" xfId="10" applyFont="1" applyBorder="1" applyAlignment="1">
      <alignment vertical="center" wrapText="1" shrinkToFit="1"/>
    </xf>
    <xf numFmtId="0" fontId="66" fillId="0" borderId="41" xfId="10" applyFont="1" applyBorder="1" applyAlignment="1">
      <alignment vertical="center" wrapText="1"/>
    </xf>
    <xf numFmtId="0" fontId="67" fillId="8" borderId="41" xfId="10" applyFont="1" applyFill="1" applyBorder="1" applyAlignment="1">
      <alignment horizontal="center" vertical="center"/>
    </xf>
    <xf numFmtId="0" fontId="67" fillId="8" borderId="41" xfId="10" applyFont="1" applyFill="1" applyBorder="1" applyAlignment="1">
      <alignment horizontal="center" vertical="center" wrapText="1"/>
    </xf>
    <xf numFmtId="177" fontId="52" fillId="2" borderId="49" xfId="1" applyNumberFormat="1" applyFont="1" applyFill="1" applyBorder="1" applyAlignment="1">
      <alignment horizontal="center" vertical="center" wrapText="1"/>
    </xf>
    <xf numFmtId="0" fontId="51" fillId="0" borderId="41" xfId="0" applyFont="1" applyFill="1" applyBorder="1" applyAlignment="1">
      <alignment horizontal="left" vertical="center" wrapText="1" shrinkToFit="1"/>
    </xf>
    <xf numFmtId="0" fontId="66" fillId="0" borderId="50" xfId="10" applyFont="1" applyBorder="1" applyAlignment="1">
      <alignment horizontal="left" vertical="center" wrapText="1"/>
    </xf>
    <xf numFmtId="0" fontId="66" fillId="0" borderId="48" xfId="10" applyFont="1" applyBorder="1" applyAlignment="1">
      <alignment horizontal="left" vertical="center" wrapText="1" shrinkToFit="1"/>
    </xf>
    <xf numFmtId="0" fontId="66" fillId="0" borderId="41" xfId="11" applyFont="1" applyBorder="1" applyAlignment="1">
      <alignment horizontal="left" vertical="center" wrapText="1"/>
    </xf>
    <xf numFmtId="0" fontId="48" fillId="0" borderId="48" xfId="0" applyFont="1" applyBorder="1" applyAlignment="1">
      <alignment horizontal="left" vertical="center" wrapText="1"/>
    </xf>
    <xf numFmtId="0" fontId="48" fillId="0" borderId="48" xfId="0" applyFont="1" applyBorder="1" applyAlignment="1">
      <alignment vertical="center" wrapText="1" shrinkToFit="1"/>
    </xf>
    <xf numFmtId="179" fontId="48" fillId="0" borderId="48" xfId="0" applyNumberFormat="1" applyFont="1" applyBorder="1" applyAlignment="1">
      <alignment horizontal="right" vertical="center"/>
    </xf>
    <xf numFmtId="0" fontId="61" fillId="13" borderId="43" xfId="0" applyFont="1" applyFill="1" applyBorder="1" applyAlignment="1">
      <alignment horizontal="center" vertical="center" wrapText="1"/>
    </xf>
    <xf numFmtId="0" fontId="61" fillId="13" borderId="44" xfId="0" applyFont="1" applyFill="1" applyBorder="1" applyAlignment="1">
      <alignment horizontal="center" vertical="center" wrapText="1"/>
    </xf>
    <xf numFmtId="0" fontId="61" fillId="13" borderId="42" xfId="0" applyFont="1" applyFill="1" applyBorder="1" applyAlignment="1">
      <alignment horizontal="center" vertical="center" wrapText="1"/>
    </xf>
    <xf numFmtId="0" fontId="61" fillId="13" borderId="45" xfId="0" applyFont="1" applyFill="1" applyBorder="1" applyAlignment="1">
      <alignment horizontal="center" vertical="center" wrapText="1"/>
    </xf>
    <xf numFmtId="0" fontId="61" fillId="13" borderId="46" xfId="0" applyFont="1" applyFill="1" applyBorder="1" applyAlignment="1">
      <alignment horizontal="center" vertical="center" wrapText="1"/>
    </xf>
    <xf numFmtId="0" fontId="61" fillId="13" borderId="47" xfId="0" applyFont="1" applyFill="1" applyBorder="1" applyAlignment="1">
      <alignment horizontal="center" vertical="center" wrapText="1"/>
    </xf>
    <xf numFmtId="0" fontId="31" fillId="0" borderId="0" xfId="6" applyFont="1" applyAlignment="1">
      <alignment horizontal="left" vertical="center" wrapText="1"/>
    </xf>
    <xf numFmtId="0" fontId="15" fillId="4" borderId="2" xfId="6" applyFont="1" applyFill="1" applyBorder="1" applyAlignment="1">
      <alignment vertical="center" textRotation="255"/>
    </xf>
    <xf numFmtId="0" fontId="11" fillId="4" borderId="7" xfId="0" applyFont="1" applyFill="1" applyBorder="1" applyAlignment="1">
      <alignment vertical="center" textRotation="255"/>
    </xf>
    <xf numFmtId="0" fontId="57" fillId="0" borderId="0" xfId="0" applyFont="1" applyAlignment="1">
      <alignment vertical="center" wrapText="1"/>
    </xf>
    <xf numFmtId="0" fontId="58" fillId="0" borderId="0" xfId="0" applyFont="1" applyAlignment="1">
      <alignment vertical="center" wrapText="1"/>
    </xf>
    <xf numFmtId="0" fontId="49" fillId="0" borderId="0" xfId="0" applyFont="1" applyAlignment="1">
      <alignment horizontal="left" vertical="center" wrapText="1"/>
    </xf>
    <xf numFmtId="0" fontId="50" fillId="0" borderId="0" xfId="0" applyFont="1" applyAlignment="1">
      <alignment vertical="center"/>
    </xf>
    <xf numFmtId="0" fontId="8" fillId="0" borderId="17" xfId="0" applyFont="1" applyBorder="1" applyAlignment="1">
      <alignment vertical="center" wrapText="1"/>
    </xf>
    <xf numFmtId="0" fontId="0" fillId="0" borderId="17" xfId="0" applyBorder="1" applyAlignment="1">
      <alignment vertical="center" wrapText="1"/>
    </xf>
    <xf numFmtId="0" fontId="36" fillId="4" borderId="2" xfId="6" applyFont="1" applyFill="1" applyBorder="1" applyAlignment="1">
      <alignment vertical="center" textRotation="255"/>
    </xf>
    <xf numFmtId="0" fontId="9" fillId="4" borderId="7" xfId="0" applyFont="1" applyFill="1" applyBorder="1" applyAlignment="1">
      <alignment vertical="center" textRotation="255"/>
    </xf>
    <xf numFmtId="0" fontId="44" fillId="0" borderId="0" xfId="0" applyFont="1" applyAlignment="1">
      <alignment horizontal="left" vertical="center" wrapText="1"/>
    </xf>
    <xf numFmtId="0" fontId="45" fillId="0" borderId="0" xfId="0" applyFont="1" applyAlignment="1">
      <alignment vertical="center"/>
    </xf>
  </cellXfs>
  <cellStyles count="12">
    <cellStyle name="ハイパーリンク" xfId="5" builtinId="8"/>
    <cellStyle name="ハイパーリンク 2" xfId="8" xr:uid="{11485CC7-AD3E-4A01-B737-D1ECB449D0B9}"/>
    <cellStyle name="標準" xfId="0" builtinId="0"/>
    <cellStyle name="標準 2" xfId="3" xr:uid="{E66F9108-ACB3-43D8-B6DF-C50DC9901807}"/>
    <cellStyle name="標準 2 2" xfId="4" xr:uid="{FBA5BD93-F078-4A71-9C4E-C44422F76132}"/>
    <cellStyle name="標準 2 5" xfId="11" xr:uid="{B0AC07F3-24A7-479C-BBCB-90AF50BD3ECE}"/>
    <cellStyle name="標準 5" xfId="7" xr:uid="{EEB61B2E-B3A0-417D-A87B-9E79260E0C9E}"/>
    <cellStyle name="標準 5 2" xfId="9" xr:uid="{0CF45FAE-382A-4185-B11D-30D842CFF245}"/>
    <cellStyle name="標準 7" xfId="1" xr:uid="{C12045B4-C5A9-4CEC-BA21-396AE8ACE01D}"/>
    <cellStyle name="標準 8" xfId="2" xr:uid="{10E0E24D-E06C-4ECA-8A20-A6FD52FE1D24}"/>
    <cellStyle name="標準 8 3" xfId="10" xr:uid="{459E86FF-E8F9-48C8-A4ED-0F15F1D48C66}"/>
    <cellStyle name="標準_hayawari" xfId="6" xr:uid="{584126FA-EBC0-4342-A488-97FB45BE7855}"/>
  </cellStyles>
  <dxfs count="16">
    <dxf>
      <font>
        <color theme="0"/>
      </font>
    </dxf>
    <dxf>
      <font>
        <color theme="0"/>
      </font>
    </dxf>
    <dxf>
      <fill>
        <patternFill>
          <bgColor indexed="22"/>
        </patternFill>
      </fill>
    </dxf>
    <dxf>
      <fill>
        <patternFill>
          <bgColor indexed="22"/>
        </patternFill>
      </fill>
    </dxf>
    <dxf>
      <fill>
        <patternFill>
          <bgColor indexed="22"/>
        </patternFill>
      </fill>
    </dxf>
    <dxf>
      <fill>
        <patternFill>
          <bgColor indexed="22"/>
        </patternFill>
      </fill>
    </dxf>
    <dxf>
      <fill>
        <patternFill>
          <bgColor indexed="22"/>
        </patternFill>
      </fill>
    </dxf>
    <dxf>
      <fill>
        <patternFill>
          <bgColor indexed="22"/>
        </patternFill>
      </fill>
    </dxf>
    <dxf>
      <fill>
        <patternFill>
          <bgColor theme="2" tint="-9.9948118533890809E-2"/>
        </patternFill>
      </fill>
    </dxf>
    <dxf>
      <fill>
        <patternFill>
          <bgColor rgb="FFFF99CC"/>
        </patternFill>
      </fill>
    </dxf>
    <dxf>
      <font>
        <color theme="0"/>
      </font>
      <fill>
        <patternFill>
          <bgColor rgb="FF008080"/>
        </patternFill>
      </fill>
    </dxf>
    <dxf>
      <fill>
        <patternFill>
          <bgColor rgb="FF92D050"/>
        </patternFill>
      </fill>
    </dxf>
    <dxf>
      <fill>
        <patternFill>
          <bgColor theme="5" tint="0.39994506668294322"/>
        </patternFill>
      </fill>
    </dxf>
    <dxf>
      <fill>
        <patternFill>
          <bgColor rgb="FFFFC000"/>
        </patternFill>
      </fill>
    </dxf>
    <dxf>
      <fill>
        <patternFill>
          <bgColor theme="4" tint="0.59996337778862885"/>
        </patternFill>
      </fill>
    </dxf>
    <dxf>
      <fill>
        <patternFill>
          <bgColor theme="7" tint="0.5999633777886288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externalLink" Target="externalLinks/externalLink1.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Azabu\Kyoiku\Documents%20and%20Settings\n-suzuki.NETWORK\My%20Documents\2007&#24180;&#24230;&#12475;&#12511;&#12490;&#12540;&#32080;&#2652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階層】管理者"/>
      <sheetName val="【階層】管理者 (2)"/>
      <sheetName val="全体（２００７年８月上旬まで）"/>
      <sheetName val="２００６年度"/>
      <sheetName val="表紙"/>
    </sheetNames>
    <sheetDataSet>
      <sheetData sheetId="0"/>
      <sheetData sheetId="1"/>
      <sheetData sheetId="2"/>
      <sheetData sheetId="3"/>
      <sheetData sheetId="4">
        <row r="4">
          <cell r="C4" t="str">
            <v>経営者・経営幹部</v>
          </cell>
        </row>
        <row r="5">
          <cell r="C5" t="str">
            <v>管理者・監督職</v>
          </cell>
        </row>
        <row r="6">
          <cell r="C6" t="str">
            <v>中堅・若手社員</v>
          </cell>
        </row>
        <row r="7">
          <cell r="C7" t="str">
            <v>新入社員</v>
          </cell>
        </row>
        <row r="8">
          <cell r="C8" t="str">
            <v>営業・マーケティング</v>
          </cell>
        </row>
        <row r="9">
          <cell r="C9" t="str">
            <v>経理・財務・税務</v>
          </cell>
        </row>
        <row r="10">
          <cell r="C10" t="str">
            <v>総務・労務・人事・賃金</v>
          </cell>
        </row>
        <row r="11">
          <cell r="C11" t="str">
            <v>生産・物流・ＩＳＯ</v>
          </cell>
        </row>
        <row r="12">
          <cell r="C12" t="str">
            <v>貿易・外国為替</v>
          </cell>
        </row>
      </sheetData>
    </sheetDataSet>
  </externalBook>
</externalLink>
</file>

<file path=xl/namedSheetViews/namedSheetView1.xml><?xml version="1.0" encoding="utf-8"?>
<namedSheetViews xmlns="http://schemas.microsoft.com/office/spreadsheetml/2019/namedsheetviews" xmlns:x="http://schemas.openxmlformats.org/spreadsheetml/2006/main" xmlns:mc="http://schemas.openxmlformats.org/markup-compatibility/2006" xmlns:x14="http://schemas.microsoft.com/office/spreadsheetml/2009/9/main" mc:Ignorable="x14">
  <namedSheetView name="表示 1" id="{CBB92643-F7E3-4A01-A4C8-34832BE966EA}"/>
  <namedSheetView name="表示 2" id="{0ABEB131-539D-49AA-BDE3-98152E78DB54}"/>
</namedSheetView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mufg.squet.ne.jp/public/file/document/download/12569" TargetMode="External"/><Relationship Id="rId1" Type="http://schemas.openxmlformats.org/officeDocument/2006/relationships/hyperlink" Target="https://open-sesame.study.jp/rpv/" TargetMode="Externa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open_sesame@murc.jp" TargetMode="External"/><Relationship Id="rId1" Type="http://schemas.openxmlformats.org/officeDocument/2006/relationships/hyperlink" Target="https://mypage.squet.ne.jp/user/categories/AC.html"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8" Type="http://schemas.openxmlformats.org/officeDocument/2006/relationships/comments" Target="../comments2.xml"/><Relationship Id="rId3" Type="http://schemas.openxmlformats.org/officeDocument/2006/relationships/hyperlink" Target="mailto:example2@murc.jp" TargetMode="External"/><Relationship Id="rId7" Type="http://schemas.openxmlformats.org/officeDocument/2006/relationships/vmlDrawing" Target="../drawings/vmlDrawing2.vml"/><Relationship Id="rId2" Type="http://schemas.openxmlformats.org/officeDocument/2006/relationships/hyperlink" Target="mailto:example3@murc.jp" TargetMode="External"/><Relationship Id="rId1" Type="http://schemas.openxmlformats.org/officeDocument/2006/relationships/hyperlink" Target="mailto:example4@murc.jp" TargetMode="External"/><Relationship Id="rId6" Type="http://schemas.openxmlformats.org/officeDocument/2006/relationships/printerSettings" Target="../printerSettings/printerSettings2.bin"/><Relationship Id="rId5" Type="http://schemas.openxmlformats.org/officeDocument/2006/relationships/hyperlink" Target="https://mypage.squet.ne.jp/user/categories/AC.html" TargetMode="External"/><Relationship Id="rId4" Type="http://schemas.openxmlformats.org/officeDocument/2006/relationships/hyperlink" Target="mailto:education@murc.jp?subject=&#12304;MUFG&#12499;&#12472;&#12493;&#12473;&#12475;&#12511;&#12490;&#12540;&#12305;&#22243;&#20307;&#30003;&#36796;&#12501;&#12457;&#12540;&#12512;2023_&#9679;&#9679;&#26666;&#24335;&#20250;&#31038;&#27096;" TargetMode="External"/></Relationships>
</file>

<file path=xl/worksheets/_rels/sheet4.xml.rels><?xml version="1.0" encoding="UTF-8" standalone="yes"?>
<Relationships xmlns="http://schemas.openxmlformats.org/package/2006/relationships"><Relationship Id="rId8" Type="http://schemas.openxmlformats.org/officeDocument/2006/relationships/hyperlink" Target="https://mufg.squet.ne.jp/public/seminar/view/25432" TargetMode="External"/><Relationship Id="rId13" Type="http://schemas.openxmlformats.org/officeDocument/2006/relationships/hyperlink" Target="https://mufg.squet.ne.jp/public/seminar/view/29689" TargetMode="External"/><Relationship Id="rId18" Type="http://schemas.openxmlformats.org/officeDocument/2006/relationships/hyperlink" Target="https://mufg.squet.ne.jp/public/seminar/view/31834" TargetMode="External"/><Relationship Id="rId26" Type="http://schemas.openxmlformats.org/officeDocument/2006/relationships/hyperlink" Target="https://mufg.squet.ne.jp/public/seminar/view/33391" TargetMode="External"/><Relationship Id="rId3" Type="http://schemas.openxmlformats.org/officeDocument/2006/relationships/hyperlink" Target="https://mufg.squet.ne.jp/public/seminar/view/15602" TargetMode="External"/><Relationship Id="rId21" Type="http://schemas.openxmlformats.org/officeDocument/2006/relationships/hyperlink" Target="https://mufg.squet.ne.jp/public/seminar/view/20647" TargetMode="External"/><Relationship Id="rId7" Type="http://schemas.openxmlformats.org/officeDocument/2006/relationships/hyperlink" Target="https://mufg.squet.ne.jp/public/seminar/view/19657" TargetMode="External"/><Relationship Id="rId12" Type="http://schemas.openxmlformats.org/officeDocument/2006/relationships/hyperlink" Target="https://mufg.squet.ne.jp/public/seminar/view/18206" TargetMode="External"/><Relationship Id="rId17" Type="http://schemas.openxmlformats.org/officeDocument/2006/relationships/hyperlink" Target="https://mufg.squet.ne.jp/public/seminar/view/31603" TargetMode="External"/><Relationship Id="rId25" Type="http://schemas.openxmlformats.org/officeDocument/2006/relationships/hyperlink" Target="https://mufg.squet.ne.jp/public/seminar/view/33389" TargetMode="External"/><Relationship Id="rId2" Type="http://schemas.openxmlformats.org/officeDocument/2006/relationships/hyperlink" Target="https://mufg.squet.ne.jp/public/seminar/view/20680" TargetMode="External"/><Relationship Id="rId16" Type="http://schemas.openxmlformats.org/officeDocument/2006/relationships/hyperlink" Target="https://mufg.squet.ne.jp/public/seminar/view/19690" TargetMode="External"/><Relationship Id="rId20" Type="http://schemas.openxmlformats.org/officeDocument/2006/relationships/hyperlink" Target="https://mufg.squet.ne.jp/public/seminar/view/32692" TargetMode="External"/><Relationship Id="rId1" Type="http://schemas.openxmlformats.org/officeDocument/2006/relationships/hyperlink" Target="https://mufg.squet.ne.jp/public/seminar/view/26389" TargetMode="External"/><Relationship Id="rId6" Type="http://schemas.openxmlformats.org/officeDocument/2006/relationships/hyperlink" Target="https://mufg.squet.ne.jp/public/seminar/view/20911" TargetMode="External"/><Relationship Id="rId11" Type="http://schemas.openxmlformats.org/officeDocument/2006/relationships/hyperlink" Target="https://mufg.squet.ne.jp/public/seminar/view/29293" TargetMode="External"/><Relationship Id="rId24" Type="http://schemas.openxmlformats.org/officeDocument/2006/relationships/hyperlink" Target="https://mufg.squet.ne.jp/public/seminar/view/33387" TargetMode="External"/><Relationship Id="rId5" Type="http://schemas.openxmlformats.org/officeDocument/2006/relationships/hyperlink" Target="https://mufg.squet.ne.jp/public/seminar/view/20454" TargetMode="External"/><Relationship Id="rId15" Type="http://schemas.openxmlformats.org/officeDocument/2006/relationships/hyperlink" Target="https://mufg.squet.ne.jp/public/seminar/view/28865" TargetMode="External"/><Relationship Id="rId23" Type="http://schemas.openxmlformats.org/officeDocument/2006/relationships/hyperlink" Target="https://mufg.squet.ne.jp/public/seminar/view/33385" TargetMode="External"/><Relationship Id="rId28" Type="http://schemas.microsoft.com/office/2019/04/relationships/namedSheetView" Target="../namedSheetViews/namedSheetView1.xml"/><Relationship Id="rId10" Type="http://schemas.openxmlformats.org/officeDocument/2006/relationships/hyperlink" Target="https://mufg.squet.ne.jp/public/seminar/view/22231" TargetMode="External"/><Relationship Id="rId19" Type="http://schemas.openxmlformats.org/officeDocument/2006/relationships/hyperlink" Target="https://mufg.squet.ne.jp/public/seminar/view/32395" TargetMode="External"/><Relationship Id="rId4" Type="http://schemas.openxmlformats.org/officeDocument/2006/relationships/hyperlink" Target="https://mufg.squet.ne.jp/public/seminar/view/15070" TargetMode="External"/><Relationship Id="rId9" Type="http://schemas.openxmlformats.org/officeDocument/2006/relationships/hyperlink" Target="https://mufg.squet.ne.jp/public/seminar/view/20284" TargetMode="External"/><Relationship Id="rId14" Type="http://schemas.openxmlformats.org/officeDocument/2006/relationships/hyperlink" Target="https://mufg.squet.ne.jp/public/seminar/view/20219" TargetMode="External"/><Relationship Id="rId22" Type="http://schemas.openxmlformats.org/officeDocument/2006/relationships/hyperlink" Target="https://mufg.squet.ne.jp/public/seminar/view/19893" TargetMode="External"/><Relationship Id="rId27"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DFD6FD-D1C3-4B08-9CC8-7A83A357B878}">
  <dimension ref="A1:B62"/>
  <sheetViews>
    <sheetView tabSelected="1" workbookViewId="0">
      <selection sqref="A1:A5"/>
    </sheetView>
  </sheetViews>
  <sheetFormatPr defaultRowHeight="19.8"/>
  <cols>
    <col min="1" max="1" width="31.09765625" style="181" bestFit="1" customWidth="1"/>
    <col min="2" max="2" width="101.796875" style="181" bestFit="1" customWidth="1"/>
    <col min="3" max="16384" width="8.796875" style="181"/>
  </cols>
  <sheetData>
    <row r="1" spans="1:2">
      <c r="A1" s="215" t="s">
        <v>211</v>
      </c>
      <c r="B1" s="180" t="s">
        <v>212</v>
      </c>
    </row>
    <row r="2" spans="1:2">
      <c r="A2" s="213"/>
      <c r="B2" s="182" t="s">
        <v>213</v>
      </c>
    </row>
    <row r="3" spans="1:2">
      <c r="A3" s="213"/>
      <c r="B3" s="182" t="s">
        <v>214</v>
      </c>
    </row>
    <row r="4" spans="1:2">
      <c r="A4" s="213"/>
      <c r="B4" s="183" t="s">
        <v>215</v>
      </c>
    </row>
    <row r="5" spans="1:2" ht="20.399999999999999" thickBot="1">
      <c r="A5" s="214"/>
      <c r="B5" s="184" t="s">
        <v>216</v>
      </c>
    </row>
    <row r="6" spans="1:2">
      <c r="A6" s="215" t="s">
        <v>217</v>
      </c>
      <c r="B6" s="180" t="s">
        <v>252</v>
      </c>
    </row>
    <row r="7" spans="1:2">
      <c r="A7" s="213"/>
      <c r="B7" s="182" t="s">
        <v>218</v>
      </c>
    </row>
    <row r="8" spans="1:2">
      <c r="A8" s="213"/>
      <c r="B8" s="185" t="s">
        <v>247</v>
      </c>
    </row>
    <row r="9" spans="1:2" ht="38.4">
      <c r="A9" s="213"/>
      <c r="B9" s="182" t="s">
        <v>219</v>
      </c>
    </row>
    <row r="10" spans="1:2">
      <c r="A10" s="213"/>
      <c r="B10" s="182" t="s">
        <v>220</v>
      </c>
    </row>
    <row r="11" spans="1:2" ht="20.399999999999999" thickBot="1">
      <c r="A11" s="214"/>
      <c r="B11" s="186" t="s">
        <v>221</v>
      </c>
    </row>
    <row r="12" spans="1:2" ht="38.4">
      <c r="A12" s="215" t="s">
        <v>222</v>
      </c>
      <c r="B12" s="180" t="s">
        <v>223</v>
      </c>
    </row>
    <row r="13" spans="1:2">
      <c r="A13" s="213"/>
      <c r="B13" s="182" t="s">
        <v>224</v>
      </c>
    </row>
    <row r="14" spans="1:2">
      <c r="A14" s="213"/>
      <c r="B14" s="182" t="s">
        <v>225</v>
      </c>
    </row>
    <row r="15" spans="1:2">
      <c r="A15" s="213"/>
      <c r="B15" s="182" t="s">
        <v>226</v>
      </c>
    </row>
    <row r="16" spans="1:2">
      <c r="A16" s="213"/>
      <c r="B16" s="182" t="s">
        <v>227</v>
      </c>
    </row>
    <row r="17" spans="1:2" ht="20.399999999999999" thickBot="1">
      <c r="A17" s="214"/>
      <c r="B17" s="186" t="s">
        <v>228</v>
      </c>
    </row>
    <row r="18" spans="1:2">
      <c r="A18" s="215" t="s">
        <v>229</v>
      </c>
      <c r="B18" s="180" t="s">
        <v>254</v>
      </c>
    </row>
    <row r="19" spans="1:2">
      <c r="A19" s="213"/>
      <c r="B19" s="182" t="s">
        <v>230</v>
      </c>
    </row>
    <row r="20" spans="1:2">
      <c r="A20" s="213"/>
      <c r="B20" s="182" t="s">
        <v>231</v>
      </c>
    </row>
    <row r="21" spans="1:2">
      <c r="A21" s="213"/>
      <c r="B21" s="182" t="s">
        <v>232</v>
      </c>
    </row>
    <row r="22" spans="1:2" ht="20.399999999999999" thickBot="1">
      <c r="A22" s="214"/>
      <c r="B22" s="186" t="s">
        <v>233</v>
      </c>
    </row>
    <row r="23" spans="1:2" ht="38.4">
      <c r="A23" s="215" t="s">
        <v>234</v>
      </c>
      <c r="B23" s="180" t="s">
        <v>235</v>
      </c>
    </row>
    <row r="24" spans="1:2" ht="38.4">
      <c r="A24" s="213"/>
      <c r="B24" s="182" t="s">
        <v>236</v>
      </c>
    </row>
    <row r="25" spans="1:2" ht="20.399999999999999" thickBot="1">
      <c r="A25" s="214"/>
      <c r="B25" s="186" t="s">
        <v>237</v>
      </c>
    </row>
    <row r="26" spans="1:2">
      <c r="A26" s="216" t="s">
        <v>238</v>
      </c>
      <c r="B26" s="180" t="s">
        <v>239</v>
      </c>
    </row>
    <row r="27" spans="1:2">
      <c r="A27" s="217"/>
      <c r="B27" s="182" t="s">
        <v>240</v>
      </c>
    </row>
    <row r="28" spans="1:2">
      <c r="A28" s="217"/>
      <c r="B28" s="187" t="s">
        <v>241</v>
      </c>
    </row>
    <row r="29" spans="1:2">
      <c r="A29" s="217"/>
      <c r="B29" s="182" t="s">
        <v>242</v>
      </c>
    </row>
    <row r="30" spans="1:2">
      <c r="A30" s="217"/>
      <c r="B30" s="182" t="s">
        <v>243</v>
      </c>
    </row>
    <row r="31" spans="1:2">
      <c r="A31" s="217"/>
      <c r="B31" s="188"/>
    </row>
    <row r="32" spans="1:2">
      <c r="A32" s="217"/>
      <c r="B32" s="182" t="s">
        <v>244</v>
      </c>
    </row>
    <row r="33" spans="1:2">
      <c r="A33" s="217"/>
      <c r="B33" s="182" t="s">
        <v>255</v>
      </c>
    </row>
    <row r="34" spans="1:2">
      <c r="A34" s="217"/>
      <c r="B34" s="182" t="s">
        <v>256</v>
      </c>
    </row>
    <row r="35" spans="1:2">
      <c r="A35" s="217"/>
      <c r="B35" s="182" t="s">
        <v>257</v>
      </c>
    </row>
    <row r="36" spans="1:2">
      <c r="A36" s="217"/>
      <c r="B36" s="182" t="s">
        <v>258</v>
      </c>
    </row>
    <row r="37" spans="1:2">
      <c r="A37" s="217"/>
      <c r="B37" s="182" t="s">
        <v>259</v>
      </c>
    </row>
    <row r="38" spans="1:2">
      <c r="A38" s="217"/>
      <c r="B38" s="182" t="s">
        <v>260</v>
      </c>
    </row>
    <row r="39" spans="1:2">
      <c r="A39" s="217"/>
      <c r="B39" s="182" t="s">
        <v>261</v>
      </c>
    </row>
    <row r="40" spans="1:2">
      <c r="A40" s="217"/>
      <c r="B40" s="188" t="s">
        <v>262</v>
      </c>
    </row>
    <row r="41" spans="1:2">
      <c r="A41" s="217"/>
      <c r="B41" s="182" t="s">
        <v>263</v>
      </c>
    </row>
    <row r="42" spans="1:2">
      <c r="A42" s="217"/>
      <c r="B42" s="182" t="s">
        <v>264</v>
      </c>
    </row>
    <row r="43" spans="1:2">
      <c r="A43" s="217"/>
      <c r="B43" s="182" t="s">
        <v>265</v>
      </c>
    </row>
    <row r="44" spans="1:2">
      <c r="A44" s="217"/>
      <c r="B44" s="182" t="s">
        <v>266</v>
      </c>
    </row>
    <row r="45" spans="1:2">
      <c r="A45" s="217"/>
      <c r="B45" s="182" t="s">
        <v>267</v>
      </c>
    </row>
    <row r="46" spans="1:2">
      <c r="A46" s="217"/>
      <c r="B46" s="182" t="s">
        <v>268</v>
      </c>
    </row>
    <row r="47" spans="1:2">
      <c r="A47" s="217"/>
      <c r="B47" s="182" t="s">
        <v>269</v>
      </c>
    </row>
    <row r="48" spans="1:2">
      <c r="A48" s="217"/>
      <c r="B48" s="182" t="s">
        <v>270</v>
      </c>
    </row>
    <row r="49" spans="1:2">
      <c r="A49" s="217"/>
      <c r="B49" s="182" t="s">
        <v>271</v>
      </c>
    </row>
    <row r="50" spans="1:2">
      <c r="A50" s="217"/>
      <c r="B50" s="182" t="s">
        <v>272</v>
      </c>
    </row>
    <row r="51" spans="1:2">
      <c r="A51" s="217"/>
      <c r="B51" s="182" t="s">
        <v>273</v>
      </c>
    </row>
    <row r="52" spans="1:2">
      <c r="A52" s="217"/>
      <c r="B52" s="182" t="s">
        <v>274</v>
      </c>
    </row>
    <row r="53" spans="1:2">
      <c r="A53" s="217"/>
      <c r="B53" s="182" t="s">
        <v>275</v>
      </c>
    </row>
    <row r="54" spans="1:2">
      <c r="A54" s="217"/>
      <c r="B54" s="182" t="s">
        <v>276</v>
      </c>
    </row>
    <row r="55" spans="1:2">
      <c r="A55" s="217"/>
      <c r="B55" s="182" t="s">
        <v>277</v>
      </c>
    </row>
    <row r="56" spans="1:2">
      <c r="A56" s="217"/>
      <c r="B56" s="182" t="s">
        <v>278</v>
      </c>
    </row>
    <row r="57" spans="1:2">
      <c r="A57" s="217"/>
      <c r="B57" s="182" t="s">
        <v>279</v>
      </c>
    </row>
    <row r="58" spans="1:2">
      <c r="A58" s="217"/>
      <c r="B58" s="188"/>
    </row>
    <row r="59" spans="1:2">
      <c r="A59" s="217"/>
      <c r="B59" s="182" t="s">
        <v>280</v>
      </c>
    </row>
    <row r="60" spans="1:2" ht="20.399999999999999" thickBot="1">
      <c r="A60" s="218"/>
      <c r="B60" s="186" t="s">
        <v>245</v>
      </c>
    </row>
    <row r="61" spans="1:2">
      <c r="A61" s="213" t="s">
        <v>251</v>
      </c>
      <c r="B61" s="182" t="s">
        <v>250</v>
      </c>
    </row>
    <row r="62" spans="1:2" ht="20.399999999999999" thickBot="1">
      <c r="A62" s="214"/>
      <c r="B62" s="186" t="s">
        <v>246</v>
      </c>
    </row>
  </sheetData>
  <mergeCells count="7">
    <mergeCell ref="A61:A62"/>
    <mergeCell ref="A1:A5"/>
    <mergeCell ref="A6:A11"/>
    <mergeCell ref="A12:A17"/>
    <mergeCell ref="A18:A22"/>
    <mergeCell ref="A23:A25"/>
    <mergeCell ref="A26:A60"/>
  </mergeCells>
  <phoneticPr fontId="2"/>
  <hyperlinks>
    <hyperlink ref="B28" r:id="rId1" display="https://open-sesame.study.jp/rpv/" xr:uid="{8CAA8AE3-EC03-4F1E-84CF-263074A1C503}"/>
    <hyperlink ref="B62" r:id="rId2" xr:uid="{4B978C72-6121-4BC5-8555-8645EC7FAB87}"/>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148FC9-D790-41A1-BD7A-84448837DF77}">
  <sheetPr>
    <tabColor rgb="FFFF0000"/>
  </sheetPr>
  <dimension ref="A1:T47"/>
  <sheetViews>
    <sheetView zoomScale="90" zoomScaleNormal="90" zoomScaleSheetLayoutView="85" workbookViewId="0">
      <selection activeCell="D4" sqref="D4"/>
    </sheetView>
  </sheetViews>
  <sheetFormatPr defaultColWidth="8.19921875" defaultRowHeight="16.2"/>
  <cols>
    <col min="1" max="1" width="4.19921875" style="3" customWidth="1"/>
    <col min="2" max="2" width="18.69921875" style="5" customWidth="1"/>
    <col min="3" max="3" width="17.69921875" style="3" hidden="1" customWidth="1"/>
    <col min="4" max="4" width="18" style="3" customWidth="1"/>
    <col min="5" max="5" width="48.19921875" style="3" customWidth="1"/>
    <col min="6" max="6" width="14" style="3" customWidth="1"/>
    <col min="7" max="10" width="9.19921875" style="3" customWidth="1"/>
    <col min="11" max="11" width="16.5" style="3" customWidth="1"/>
    <col min="12" max="12" width="15.09765625" style="3" bestFit="1" customWidth="1"/>
    <col min="13" max="13" width="24.8984375" style="3" customWidth="1"/>
    <col min="14" max="16384" width="8.19921875" style="3"/>
  </cols>
  <sheetData>
    <row r="1" spans="1:20" ht="32.25" customHeight="1">
      <c r="A1" s="219" t="s">
        <v>296</v>
      </c>
      <c r="B1" s="219"/>
      <c r="C1" s="219"/>
      <c r="D1" s="219"/>
      <c r="E1" s="219"/>
      <c r="F1" s="219"/>
      <c r="G1" s="219"/>
      <c r="H1" s="219"/>
      <c r="I1" s="219"/>
      <c r="J1" s="219"/>
      <c r="K1" s="219"/>
      <c r="L1" s="219"/>
      <c r="M1" s="219"/>
    </row>
    <row r="2" spans="1:20" ht="4.95" customHeight="1">
      <c r="A2" s="4"/>
      <c r="F2" s="6"/>
      <c r="H2" s="6"/>
      <c r="I2" s="6"/>
      <c r="J2" s="6"/>
      <c r="K2" s="6"/>
      <c r="L2" s="6"/>
    </row>
    <row r="3" spans="1:20" ht="23.4" thickBot="1">
      <c r="A3" t="s">
        <v>24</v>
      </c>
      <c r="B3" s="7"/>
      <c r="G3" s="189" t="s">
        <v>299</v>
      </c>
    </row>
    <row r="4" spans="1:20" ht="23.25" customHeight="1">
      <c r="A4" s="220" t="s">
        <v>25</v>
      </c>
      <c r="B4" s="8" t="s">
        <v>26</v>
      </c>
      <c r="C4" s="9"/>
      <c r="D4" s="10"/>
      <c r="E4" s="11"/>
      <c r="G4" s="1" t="s">
        <v>101</v>
      </c>
      <c r="H4" s="1"/>
      <c r="I4" s="12"/>
      <c r="J4" s="13"/>
      <c r="K4" s="159" t="s">
        <v>27</v>
      </c>
      <c r="L4" s="12"/>
      <c r="M4" s="14"/>
      <c r="N4" s="14"/>
      <c r="O4" s="14"/>
      <c r="P4" s="14"/>
      <c r="Q4" s="14"/>
      <c r="R4" s="14"/>
      <c r="S4" s="14"/>
      <c r="T4" s="14"/>
    </row>
    <row r="5" spans="1:20" ht="23.25" customHeight="1">
      <c r="A5" s="221"/>
      <c r="B5" s="15" t="s">
        <v>28</v>
      </c>
      <c r="D5" s="16"/>
      <c r="E5" s="17"/>
      <c r="G5" s="224" t="s">
        <v>114</v>
      </c>
      <c r="H5" s="224"/>
      <c r="I5" s="224"/>
      <c r="J5" s="224"/>
      <c r="K5" s="224"/>
      <c r="L5" s="224"/>
      <c r="M5" s="224"/>
      <c r="N5" s="18"/>
      <c r="O5" s="18"/>
      <c r="P5" s="18"/>
      <c r="Q5" s="18"/>
      <c r="R5" s="18"/>
      <c r="S5" s="18"/>
      <c r="T5" s="18"/>
    </row>
    <row r="6" spans="1:20" ht="23.25" customHeight="1">
      <c r="A6" s="221"/>
      <c r="B6" s="15" t="s">
        <v>29</v>
      </c>
      <c r="D6" s="19"/>
      <c r="E6" s="20"/>
      <c r="G6" s="224"/>
      <c r="H6" s="224"/>
      <c r="I6" s="224"/>
      <c r="J6" s="224"/>
      <c r="K6" s="224"/>
      <c r="L6" s="224"/>
      <c r="M6" s="224"/>
      <c r="N6" s="21"/>
      <c r="O6" s="18"/>
      <c r="P6" s="21"/>
      <c r="Q6" s="21"/>
      <c r="R6" s="21"/>
      <c r="S6" s="21"/>
      <c r="T6" s="21"/>
    </row>
    <row r="7" spans="1:20" ht="23.25" hidden="1" customHeight="1">
      <c r="A7" s="221"/>
      <c r="B7" s="15" t="s">
        <v>30</v>
      </c>
      <c r="D7" s="16"/>
      <c r="E7" s="20"/>
      <c r="G7" s="224"/>
      <c r="H7" s="224"/>
      <c r="I7" s="224"/>
      <c r="J7" s="224"/>
      <c r="K7" s="224"/>
      <c r="L7" s="224"/>
      <c r="M7" s="224"/>
      <c r="N7" s="22"/>
      <c r="O7" s="18"/>
      <c r="P7" s="22"/>
      <c r="Q7" s="22"/>
      <c r="R7" s="22"/>
      <c r="S7" s="23"/>
      <c r="T7" s="23"/>
    </row>
    <row r="8" spans="1:20" ht="24" customHeight="1">
      <c r="A8" s="221"/>
      <c r="B8" s="15" t="s">
        <v>31</v>
      </c>
      <c r="D8" s="16"/>
      <c r="E8" s="20"/>
      <c r="G8" s="224"/>
      <c r="H8" s="224"/>
      <c r="I8" s="224"/>
      <c r="J8" s="224"/>
      <c r="K8" s="224"/>
      <c r="L8" s="224"/>
      <c r="M8" s="224"/>
      <c r="N8" s="21"/>
      <c r="O8" s="18"/>
      <c r="P8" s="21"/>
      <c r="Q8" s="21"/>
      <c r="R8" s="21"/>
      <c r="S8" s="21"/>
      <c r="T8" s="21"/>
    </row>
    <row r="9" spans="1:20" ht="24" customHeight="1">
      <c r="A9" s="221"/>
      <c r="B9" s="15" t="s">
        <v>32</v>
      </c>
      <c r="D9" s="16"/>
      <c r="E9" s="20"/>
      <c r="G9" s="224"/>
      <c r="H9" s="224"/>
      <c r="I9" s="224"/>
      <c r="J9" s="224"/>
      <c r="K9" s="224"/>
      <c r="L9" s="224"/>
      <c r="M9" s="224"/>
      <c r="N9" s="21"/>
      <c r="O9" s="21"/>
      <c r="P9" s="21"/>
      <c r="Q9" s="21"/>
      <c r="R9" s="21"/>
      <c r="S9" s="21"/>
      <c r="T9" s="21"/>
    </row>
    <row r="10" spans="1:20" ht="24" customHeight="1">
      <c r="A10" s="221"/>
      <c r="B10" s="15" t="s">
        <v>33</v>
      </c>
      <c r="D10" s="16"/>
      <c r="E10" s="20"/>
      <c r="G10" s="224"/>
      <c r="H10" s="224"/>
      <c r="I10" s="224"/>
      <c r="J10" s="224"/>
      <c r="K10" s="224"/>
      <c r="L10" s="224"/>
      <c r="M10" s="224"/>
      <c r="N10" s="21"/>
      <c r="O10" s="21"/>
      <c r="P10" s="21"/>
      <c r="Q10" s="21"/>
      <c r="R10" s="21"/>
      <c r="S10" s="21"/>
      <c r="T10" s="21"/>
    </row>
    <row r="11" spans="1:20" ht="24" customHeight="1">
      <c r="A11" s="221"/>
      <c r="B11" s="15" t="s">
        <v>34</v>
      </c>
      <c r="D11" s="16"/>
      <c r="E11" s="20"/>
      <c r="G11" s="224"/>
      <c r="H11" s="224"/>
      <c r="I11" s="224"/>
      <c r="J11" s="224"/>
      <c r="K11" s="224"/>
      <c r="L11" s="224"/>
      <c r="M11" s="224"/>
      <c r="N11" s="24"/>
      <c r="O11" s="18"/>
      <c r="P11" s="18"/>
      <c r="Q11" s="18"/>
      <c r="R11" s="18"/>
      <c r="S11" s="18"/>
      <c r="T11" s="18"/>
    </row>
    <row r="12" spans="1:20" ht="24" customHeight="1">
      <c r="A12" s="221"/>
      <c r="B12" s="15" t="s">
        <v>35</v>
      </c>
      <c r="D12" s="16"/>
      <c r="E12" s="20"/>
      <c r="G12" s="224"/>
      <c r="H12" s="224"/>
      <c r="I12" s="224"/>
      <c r="J12" s="224"/>
      <c r="K12" s="224"/>
      <c r="L12" s="224"/>
      <c r="M12" s="224"/>
      <c r="N12" s="24"/>
      <c r="O12" s="18"/>
      <c r="P12" s="18"/>
      <c r="Q12" s="18"/>
      <c r="R12" s="18"/>
      <c r="S12" s="18"/>
      <c r="T12" s="18"/>
    </row>
    <row r="13" spans="1:20" ht="24" customHeight="1">
      <c r="A13" s="221"/>
      <c r="B13" s="15" t="s">
        <v>36</v>
      </c>
      <c r="D13" s="16"/>
      <c r="E13" s="20"/>
      <c r="G13" s="224"/>
      <c r="H13" s="224"/>
      <c r="I13" s="224"/>
      <c r="J13" s="224"/>
      <c r="K13" s="224"/>
      <c r="L13" s="224"/>
      <c r="M13" s="224"/>
      <c r="N13" s="18"/>
      <c r="O13" s="18"/>
      <c r="P13" s="18"/>
      <c r="Q13" s="18"/>
      <c r="R13" s="18"/>
      <c r="S13" s="18"/>
      <c r="T13" s="18"/>
    </row>
    <row r="14" spans="1:20" ht="24" customHeight="1">
      <c r="A14" s="221"/>
      <c r="B14" s="15" t="s">
        <v>37</v>
      </c>
      <c r="D14" s="16"/>
      <c r="E14" s="20"/>
      <c r="G14" s="224"/>
      <c r="H14" s="224"/>
      <c r="I14" s="224"/>
      <c r="J14" s="224"/>
      <c r="K14" s="224"/>
      <c r="L14" s="224"/>
      <c r="M14" s="224"/>
      <c r="N14" s="18"/>
      <c r="O14" s="18"/>
      <c r="P14" s="18"/>
      <c r="Q14" s="18"/>
      <c r="R14" s="18"/>
      <c r="S14" s="18"/>
      <c r="T14" s="18"/>
    </row>
    <row r="15" spans="1:20" ht="24" customHeight="1">
      <c r="A15" s="221"/>
      <c r="B15" s="15" t="s">
        <v>38</v>
      </c>
      <c r="D15" s="25"/>
      <c r="E15" s="20"/>
      <c r="G15" s="225"/>
      <c r="H15" s="225"/>
      <c r="I15" s="225"/>
      <c r="J15" s="225"/>
      <c r="K15" s="225"/>
      <c r="L15" s="225"/>
      <c r="M15" s="225"/>
      <c r="N15" s="18"/>
      <c r="O15" s="18"/>
      <c r="P15" s="18"/>
      <c r="Q15" s="18"/>
      <c r="R15" s="18"/>
      <c r="S15" s="18"/>
      <c r="T15" s="18"/>
    </row>
    <row r="16" spans="1:20" ht="24" customHeight="1">
      <c r="A16" s="221"/>
      <c r="B16" s="15" t="s">
        <v>39</v>
      </c>
      <c r="D16" s="16"/>
      <c r="E16" s="20"/>
      <c r="G16" s="225"/>
      <c r="H16" s="225"/>
      <c r="I16" s="225"/>
      <c r="J16" s="225"/>
      <c r="K16" s="225"/>
      <c r="L16" s="225"/>
      <c r="M16" s="225"/>
      <c r="N16" s="14"/>
      <c r="O16" s="14"/>
      <c r="P16" s="14"/>
      <c r="Q16" s="14"/>
      <c r="R16" s="14"/>
      <c r="S16" s="14"/>
      <c r="T16" s="14"/>
    </row>
    <row r="17" spans="1:13" ht="24" customHeight="1" thickBot="1">
      <c r="A17" s="221"/>
      <c r="B17" s="15" t="s">
        <v>40</v>
      </c>
      <c r="D17" s="16"/>
      <c r="E17" s="20"/>
      <c r="G17" s="126"/>
      <c r="H17" s="127"/>
      <c r="I17" s="128"/>
      <c r="J17" s="128"/>
      <c r="K17" s="129"/>
      <c r="L17" s="130"/>
      <c r="M17" s="126"/>
    </row>
    <row r="18" spans="1:13" ht="24" customHeight="1">
      <c r="A18" s="221"/>
      <c r="B18" s="15" t="s">
        <v>41</v>
      </c>
      <c r="D18" s="16"/>
      <c r="E18" s="20"/>
      <c r="G18" s="26"/>
      <c r="H18" s="123"/>
      <c r="I18" s="123"/>
      <c r="J18" s="123"/>
      <c r="K18" s="123"/>
      <c r="L18" s="123"/>
      <c r="M18" s="124"/>
    </row>
    <row r="19" spans="1:13" ht="24" customHeight="1">
      <c r="A19" s="221"/>
      <c r="B19" s="15" t="s">
        <v>43</v>
      </c>
      <c r="D19" s="16"/>
      <c r="E19" s="20"/>
      <c r="G19" s="27"/>
      <c r="H19" s="33" t="s">
        <v>42</v>
      </c>
      <c r="I19" s="28"/>
      <c r="J19" s="28"/>
      <c r="K19" s="29"/>
      <c r="L19" s="30"/>
      <c r="M19" s="31"/>
    </row>
    <row r="20" spans="1:13" ht="24" customHeight="1">
      <c r="A20" s="221"/>
      <c r="B20" s="15" t="s">
        <v>45</v>
      </c>
      <c r="D20" s="16"/>
      <c r="E20" s="20"/>
      <c r="G20" s="32"/>
      <c r="H20" s="34"/>
      <c r="I20" s="34"/>
      <c r="J20" s="160" t="s">
        <v>116</v>
      </c>
      <c r="K20" s="69"/>
      <c r="L20" s="34"/>
      <c r="M20" s="35"/>
    </row>
    <row r="21" spans="1:13" ht="24" customHeight="1" thickBot="1">
      <c r="A21" s="221"/>
      <c r="B21" s="15" t="s">
        <v>46</v>
      </c>
      <c r="D21" s="16"/>
      <c r="E21" s="20"/>
      <c r="G21" s="36"/>
      <c r="H21" s="37" t="s">
        <v>44</v>
      </c>
      <c r="I21" s="38"/>
      <c r="J21" s="38"/>
      <c r="K21" s="38"/>
      <c r="L21" s="38"/>
      <c r="M21" s="39"/>
    </row>
    <row r="22" spans="1:13" ht="24" customHeight="1">
      <c r="A22" s="221"/>
      <c r="B22" s="15" t="s">
        <v>47</v>
      </c>
      <c r="D22" s="16"/>
      <c r="E22" s="20"/>
      <c r="G22" s="125"/>
      <c r="H22" s="125"/>
      <c r="I22" s="125"/>
      <c r="J22" s="125"/>
      <c r="K22" s="125"/>
      <c r="L22" s="125"/>
      <c r="M22" s="125"/>
    </row>
    <row r="23" spans="1:13" ht="23.4" customHeight="1">
      <c r="A23" s="221"/>
      <c r="B23" s="40" t="s">
        <v>106</v>
      </c>
      <c r="D23" s="16"/>
      <c r="E23" s="20"/>
      <c r="G23" s="222"/>
      <c r="H23" s="223"/>
      <c r="I23" s="223"/>
      <c r="J23" s="223"/>
      <c r="K23" s="223"/>
      <c r="L23" s="223"/>
      <c r="M23" s="223"/>
    </row>
    <row r="24" spans="1:13" ht="24" hidden="1" customHeight="1">
      <c r="A24" s="221"/>
      <c r="B24" s="15"/>
      <c r="C24" s="41"/>
      <c r="D24" s="16"/>
      <c r="E24" s="20"/>
      <c r="G24" s="223"/>
      <c r="H24" s="223"/>
      <c r="I24" s="223"/>
      <c r="J24" s="223"/>
      <c r="K24" s="223"/>
      <c r="L24" s="223"/>
      <c r="M24" s="223"/>
    </row>
    <row r="25" spans="1:13" ht="44.25" customHeight="1" thickBot="1">
      <c r="A25" s="221"/>
      <c r="B25" s="42" t="s">
        <v>49</v>
      </c>
      <c r="C25" s="43"/>
      <c r="D25" s="44"/>
      <c r="E25" s="17"/>
      <c r="G25" s="226" t="s">
        <v>298</v>
      </c>
      <c r="H25" s="227"/>
      <c r="I25" s="227"/>
      <c r="J25" s="227"/>
      <c r="K25" s="227"/>
      <c r="L25" s="227"/>
      <c r="M25" s="227"/>
    </row>
    <row r="26" spans="1:13" ht="24.75" customHeight="1" thickBot="1">
      <c r="A26" s="45" t="s">
        <v>50</v>
      </c>
      <c r="B26" s="98" t="s">
        <v>51</v>
      </c>
      <c r="C26" s="122" t="s">
        <v>52</v>
      </c>
      <c r="D26" s="161" t="s">
        <v>117</v>
      </c>
      <c r="E26" s="46" t="s">
        <v>53</v>
      </c>
      <c r="F26" s="47" t="s">
        <v>100</v>
      </c>
      <c r="G26" s="48" t="s">
        <v>55</v>
      </c>
      <c r="H26" s="49" t="s">
        <v>56</v>
      </c>
      <c r="I26" s="49" t="s">
        <v>57</v>
      </c>
      <c r="J26" s="49" t="s">
        <v>58</v>
      </c>
      <c r="K26" s="49" t="s">
        <v>59</v>
      </c>
      <c r="L26" s="49" t="s">
        <v>60</v>
      </c>
      <c r="M26" s="50" t="s">
        <v>61</v>
      </c>
    </row>
    <row r="27" spans="1:13" s="57" customFormat="1" ht="30" customHeight="1" thickBot="1">
      <c r="A27" s="58">
        <v>1</v>
      </c>
      <c r="B27" s="133"/>
      <c r="C27" s="51" t="str">
        <f>TEXT(B27,"000")</f>
        <v>000</v>
      </c>
      <c r="D27" s="162"/>
      <c r="E27" s="52" t="str">
        <f>IFERROR((VLOOKUP(B27,MUFGビジネスセミナーアーカイブ一覧!C:D,2,FALSE)),"")</f>
        <v/>
      </c>
      <c r="F27" s="53" t="str">
        <f>IFERROR((VLOOKUP(B27,MUFGビジネスセミナーアーカイブ一覧!C:K,LEFT($D$6,1)+5,FALSE)),"")</f>
        <v/>
      </c>
      <c r="G27" s="54"/>
      <c r="H27" s="55"/>
      <c r="I27" s="55"/>
      <c r="J27" s="55"/>
      <c r="K27" s="55"/>
      <c r="L27" s="55"/>
      <c r="M27" s="56"/>
    </row>
    <row r="28" spans="1:13" s="57" customFormat="1" ht="30" customHeight="1" thickBot="1">
      <c r="A28" s="58">
        <v>2</v>
      </c>
      <c r="B28" s="134"/>
      <c r="C28" s="51" t="str">
        <f t="shared" ref="C28:C29" si="0">TEXT(B28,"000")</f>
        <v>000</v>
      </c>
      <c r="D28" s="163"/>
      <c r="E28" s="155" t="str">
        <f>IFERROR((VLOOKUP(B28,MUFGビジネスセミナーアーカイブ一覧!C:D,2,FALSE)),"")</f>
        <v/>
      </c>
      <c r="F28" s="154" t="str">
        <f>IFERROR((VLOOKUP(B28,MUFGビジネスセミナーアーカイブ一覧!C:K,LEFT($D$6,1)+5,FALSE)),"")</f>
        <v/>
      </c>
      <c r="G28" s="59"/>
      <c r="H28" s="60"/>
      <c r="I28" s="60"/>
      <c r="J28" s="60"/>
      <c r="K28" s="60"/>
      <c r="L28" s="60"/>
      <c r="M28" s="61"/>
    </row>
    <row r="29" spans="1:13" s="57" customFormat="1" ht="30" customHeight="1" thickBot="1">
      <c r="A29" s="58">
        <v>3</v>
      </c>
      <c r="B29" s="133"/>
      <c r="C29" s="51" t="str">
        <f t="shared" si="0"/>
        <v>000</v>
      </c>
      <c r="D29" s="163"/>
      <c r="E29" s="155" t="str">
        <f>IFERROR((VLOOKUP(B29,MUFGビジネスセミナーアーカイブ一覧!C:D,2,FALSE)),"")</f>
        <v/>
      </c>
      <c r="F29" s="154" t="str">
        <f>IFERROR((VLOOKUP(B29,MUFGビジネスセミナーアーカイブ一覧!C:K,LEFT($D$6,1)+5,FALSE)),"")</f>
        <v/>
      </c>
      <c r="G29" s="59"/>
      <c r="H29" s="60"/>
      <c r="I29" s="60"/>
      <c r="J29" s="60"/>
      <c r="K29" s="60"/>
      <c r="L29" s="60"/>
      <c r="M29" s="61"/>
    </row>
    <row r="30" spans="1:13" s="57" customFormat="1" ht="30" customHeight="1" thickBot="1">
      <c r="A30" s="58">
        <v>4</v>
      </c>
      <c r="B30" s="133"/>
      <c r="C30" s="51" t="str">
        <f>TEXT(B30,"000")</f>
        <v>000</v>
      </c>
      <c r="D30" s="163"/>
      <c r="E30" s="155" t="str">
        <f>IFERROR((VLOOKUP(B30,MUFGビジネスセミナーアーカイブ一覧!C:D,2,FALSE)),"")</f>
        <v/>
      </c>
      <c r="F30" s="154" t="str">
        <f>IFERROR((VLOOKUP(B30,MUFGビジネスセミナーアーカイブ一覧!C:K,LEFT($D$6,1)+5,FALSE)),"")</f>
        <v/>
      </c>
      <c r="G30" s="59"/>
      <c r="H30" s="60"/>
      <c r="I30" s="60"/>
      <c r="J30" s="60"/>
      <c r="K30" s="60"/>
      <c r="L30" s="60"/>
      <c r="M30" s="62"/>
    </row>
    <row r="31" spans="1:13" s="57" customFormat="1" ht="30" customHeight="1">
      <c r="A31" s="58">
        <v>5</v>
      </c>
      <c r="B31" s="133"/>
      <c r="C31" s="51" t="str">
        <f t="shared" ref="C31:C36" si="1">TEXT(B31,"000")</f>
        <v>000</v>
      </c>
      <c r="D31" s="163"/>
      <c r="E31" s="155" t="str">
        <f>IFERROR((VLOOKUP(B31,MUFGビジネスセミナーアーカイブ一覧!C:D,2,FALSE)),"")</f>
        <v/>
      </c>
      <c r="F31" s="154" t="str">
        <f>IFERROR((VLOOKUP(B31,MUFGビジネスセミナーアーカイブ一覧!C:K,LEFT($D$6,1)+5,FALSE)),"")</f>
        <v/>
      </c>
      <c r="G31" s="59"/>
      <c r="H31" s="60"/>
      <c r="I31" s="60"/>
      <c r="J31" s="60"/>
      <c r="K31" s="60"/>
      <c r="L31" s="60"/>
      <c r="M31" s="62"/>
    </row>
    <row r="32" spans="1:13" s="57" customFormat="1" ht="30" customHeight="1" thickBot="1">
      <c r="A32" s="63">
        <v>6</v>
      </c>
      <c r="B32" s="134"/>
      <c r="C32" s="64" t="str">
        <f t="shared" si="1"/>
        <v>000</v>
      </c>
      <c r="D32" s="163"/>
      <c r="E32" s="155" t="str">
        <f>IFERROR((VLOOKUP(B32,MUFGビジネスセミナーアーカイブ一覧!C:D,2,FALSE)),"")</f>
        <v/>
      </c>
      <c r="F32" s="154" t="str">
        <f>IFERROR((VLOOKUP(B32,MUFGビジネスセミナーアーカイブ一覧!C:K,LEFT($D$6,1)+5,FALSE)),"")</f>
        <v/>
      </c>
      <c r="G32" s="65"/>
      <c r="H32" s="66"/>
      <c r="I32" s="66"/>
      <c r="J32" s="66"/>
      <c r="K32" s="66"/>
      <c r="L32" s="66"/>
      <c r="M32" s="67"/>
    </row>
    <row r="33" spans="1:13" s="57" customFormat="1" ht="30" customHeight="1" thickBot="1">
      <c r="A33" s="58">
        <v>7</v>
      </c>
      <c r="B33" s="133"/>
      <c r="C33" s="51" t="str">
        <f t="shared" si="1"/>
        <v>000</v>
      </c>
      <c r="D33" s="163"/>
      <c r="E33" s="155" t="str">
        <f>IFERROR((VLOOKUP(B33,MUFGビジネスセミナーアーカイブ一覧!C:D,2,FALSE)),"")</f>
        <v/>
      </c>
      <c r="F33" s="154" t="str">
        <f>IFERROR((VLOOKUP(B33,MUFGビジネスセミナーアーカイブ一覧!C:K,LEFT($D$6,1)+5,FALSE)),"")</f>
        <v/>
      </c>
      <c r="G33" s="59"/>
      <c r="H33" s="60"/>
      <c r="I33" s="60"/>
      <c r="J33" s="60"/>
      <c r="K33" s="60"/>
      <c r="L33" s="60"/>
      <c r="M33" s="62"/>
    </row>
    <row r="34" spans="1:13" s="57" customFormat="1" ht="30" customHeight="1" thickBot="1">
      <c r="A34" s="58">
        <v>8</v>
      </c>
      <c r="B34" s="133"/>
      <c r="C34" s="51" t="str">
        <f t="shared" si="1"/>
        <v>000</v>
      </c>
      <c r="D34" s="163"/>
      <c r="E34" s="155" t="str">
        <f>IFERROR((VLOOKUP(B34,MUFGビジネスセミナーアーカイブ一覧!C:D,2,FALSE)),"")</f>
        <v/>
      </c>
      <c r="F34" s="154" t="str">
        <f>IFERROR((VLOOKUP(B34,MUFGビジネスセミナーアーカイブ一覧!C:K,LEFT($D$6,1)+5,FALSE)),"")</f>
        <v/>
      </c>
      <c r="G34" s="59"/>
      <c r="H34" s="60"/>
      <c r="I34" s="60"/>
      <c r="J34" s="60"/>
      <c r="K34" s="60"/>
      <c r="L34" s="60"/>
      <c r="M34" s="62"/>
    </row>
    <row r="35" spans="1:13" s="57" customFormat="1" ht="30" customHeight="1" thickBot="1">
      <c r="A35" s="58">
        <v>9</v>
      </c>
      <c r="B35" s="133"/>
      <c r="C35" s="51" t="str">
        <f t="shared" si="1"/>
        <v>000</v>
      </c>
      <c r="D35" s="163"/>
      <c r="E35" s="155" t="str">
        <f>IFERROR((VLOOKUP(B35,MUFGビジネスセミナーアーカイブ一覧!C:D,2,FALSE)),"")</f>
        <v/>
      </c>
      <c r="F35" s="154" t="str">
        <f>IFERROR((VLOOKUP(B35,MUFGビジネスセミナーアーカイブ一覧!C:K,LEFT($D$6,1)+5,FALSE)),"")</f>
        <v/>
      </c>
      <c r="G35" s="59"/>
      <c r="H35" s="60"/>
      <c r="I35" s="60"/>
      <c r="J35" s="60"/>
      <c r="K35" s="60"/>
      <c r="L35" s="60"/>
      <c r="M35" s="62"/>
    </row>
    <row r="36" spans="1:13" s="57" customFormat="1" ht="30" customHeight="1" thickBot="1">
      <c r="A36" s="58">
        <v>10</v>
      </c>
      <c r="B36" s="133"/>
      <c r="C36" s="51" t="str">
        <f t="shared" si="1"/>
        <v>000</v>
      </c>
      <c r="D36" s="163"/>
      <c r="E36" s="155" t="str">
        <f>IFERROR((VLOOKUP(B36,MUFGビジネスセミナーアーカイブ一覧!C:D,2,FALSE)),"")</f>
        <v/>
      </c>
      <c r="F36" s="154" t="str">
        <f>IFERROR((VLOOKUP(B36,MUFGビジネスセミナーアーカイブ一覧!C:K,LEFT($D$6,1)+5,FALSE)),"")</f>
        <v/>
      </c>
      <c r="G36" s="59"/>
      <c r="H36" s="60"/>
      <c r="I36" s="60"/>
      <c r="J36" s="60"/>
      <c r="K36" s="60"/>
      <c r="L36" s="60"/>
      <c r="M36" s="62"/>
    </row>
    <row r="37" spans="1:13" s="57" customFormat="1" ht="30" customHeight="1" thickBot="1">
      <c r="A37" s="58">
        <v>11</v>
      </c>
      <c r="B37" s="133"/>
      <c r="C37" s="51" t="str">
        <f>TEXT(B37,"000")</f>
        <v>000</v>
      </c>
      <c r="D37" s="175"/>
      <c r="E37" s="164" t="str">
        <f>IFERROR((VLOOKUP(B37,MUFGビジネスセミナーアーカイブ一覧!C:D,2,FALSE)),"")</f>
        <v/>
      </c>
      <c r="F37" s="165" t="str">
        <f>IFERROR((VLOOKUP(B37,MUFGビジネスセミナーアーカイブ一覧!C:K,LEFT($D$6,1)+5,FALSE)),"")</f>
        <v/>
      </c>
      <c r="G37" s="65"/>
      <c r="H37" s="66"/>
      <c r="I37" s="66"/>
      <c r="J37" s="66"/>
      <c r="K37" s="66"/>
      <c r="L37" s="66"/>
      <c r="M37" s="176"/>
    </row>
    <row r="38" spans="1:13" s="57" customFormat="1" ht="30" customHeight="1" thickBot="1">
      <c r="A38" s="58">
        <v>12</v>
      </c>
      <c r="B38" s="134"/>
      <c r="C38" s="51" t="str">
        <f t="shared" ref="C38:C39" si="2">TEXT(B38,"000")</f>
        <v>000</v>
      </c>
      <c r="D38" s="163"/>
      <c r="E38" s="155" t="str">
        <f>IFERROR((VLOOKUP(B38,MUFGビジネスセミナーアーカイブ一覧!C:D,2,FALSE)),"")</f>
        <v/>
      </c>
      <c r="F38" s="154" t="str">
        <f>IFERROR((VLOOKUP(B38,MUFGビジネスセミナーアーカイブ一覧!C:K,LEFT($D$6,1)+5,FALSE)),"")</f>
        <v/>
      </c>
      <c r="G38" s="59"/>
      <c r="H38" s="60"/>
      <c r="I38" s="60"/>
      <c r="J38" s="60"/>
      <c r="K38" s="60"/>
      <c r="L38" s="60"/>
      <c r="M38" s="61"/>
    </row>
    <row r="39" spans="1:13" s="57" customFormat="1" ht="30" customHeight="1" thickBot="1">
      <c r="A39" s="58">
        <v>13</v>
      </c>
      <c r="B39" s="133"/>
      <c r="C39" s="51" t="str">
        <f t="shared" si="2"/>
        <v>000</v>
      </c>
      <c r="D39" s="163"/>
      <c r="E39" s="155" t="str">
        <f>IFERROR((VLOOKUP(B39,MUFGビジネスセミナーアーカイブ一覧!C:D,2,FALSE)),"")</f>
        <v/>
      </c>
      <c r="F39" s="154" t="str">
        <f>IFERROR((VLOOKUP(B39,MUFGビジネスセミナーアーカイブ一覧!C:K,LEFT($D$6,1)+5,FALSE)),"")</f>
        <v/>
      </c>
      <c r="G39" s="59"/>
      <c r="H39" s="60"/>
      <c r="I39" s="60"/>
      <c r="J39" s="60"/>
      <c r="K39" s="60"/>
      <c r="L39" s="60"/>
      <c r="M39" s="61"/>
    </row>
    <row r="40" spans="1:13" s="57" customFormat="1" ht="30" customHeight="1" thickBot="1">
      <c r="A40" s="58">
        <v>14</v>
      </c>
      <c r="B40" s="133"/>
      <c r="C40" s="51" t="str">
        <f>TEXT(B40,"000")</f>
        <v>000</v>
      </c>
      <c r="D40" s="163"/>
      <c r="E40" s="155" t="str">
        <f>IFERROR((VLOOKUP(B40,MUFGビジネスセミナーアーカイブ一覧!C:D,2,FALSE)),"")</f>
        <v/>
      </c>
      <c r="F40" s="154" t="str">
        <f>IFERROR((VLOOKUP(B40,MUFGビジネスセミナーアーカイブ一覧!C:K,LEFT($D$6,1)+5,FALSE)),"")</f>
        <v/>
      </c>
      <c r="G40" s="59"/>
      <c r="H40" s="60"/>
      <c r="I40" s="60"/>
      <c r="J40" s="60"/>
      <c r="K40" s="60"/>
      <c r="L40" s="60"/>
      <c r="M40" s="62"/>
    </row>
    <row r="41" spans="1:13" s="57" customFormat="1" ht="30" customHeight="1">
      <c r="A41" s="58">
        <v>15</v>
      </c>
      <c r="B41" s="133"/>
      <c r="C41" s="51" t="str">
        <f t="shared" ref="C41:C46" si="3">TEXT(B41,"000")</f>
        <v>000</v>
      </c>
      <c r="D41" s="163"/>
      <c r="E41" s="155" t="str">
        <f>IFERROR((VLOOKUP(B41,MUFGビジネスセミナーアーカイブ一覧!C:D,2,FALSE)),"")</f>
        <v/>
      </c>
      <c r="F41" s="154" t="str">
        <f>IFERROR((VLOOKUP(B41,MUFGビジネスセミナーアーカイブ一覧!C:K,LEFT($D$6,1)+5,FALSE)),"")</f>
        <v/>
      </c>
      <c r="G41" s="59"/>
      <c r="H41" s="60"/>
      <c r="I41" s="60"/>
      <c r="J41" s="60"/>
      <c r="K41" s="60"/>
      <c r="L41" s="60"/>
      <c r="M41" s="62"/>
    </row>
    <row r="42" spans="1:13" s="57" customFormat="1" ht="30" customHeight="1" thickBot="1">
      <c r="A42" s="58">
        <v>16</v>
      </c>
      <c r="B42" s="134"/>
      <c r="C42" s="64" t="str">
        <f t="shared" si="3"/>
        <v>000</v>
      </c>
      <c r="D42" s="163"/>
      <c r="E42" s="155" t="str">
        <f>IFERROR((VLOOKUP(B42,MUFGビジネスセミナーアーカイブ一覧!C:D,2,FALSE)),"")</f>
        <v/>
      </c>
      <c r="F42" s="154" t="str">
        <f>IFERROR((VLOOKUP(B42,MUFGビジネスセミナーアーカイブ一覧!C:K,LEFT($D$6,1)+5,FALSE)),"")</f>
        <v/>
      </c>
      <c r="G42" s="65"/>
      <c r="H42" s="66"/>
      <c r="I42" s="66"/>
      <c r="J42" s="66"/>
      <c r="K42" s="66"/>
      <c r="L42" s="66"/>
      <c r="M42" s="67"/>
    </row>
    <row r="43" spans="1:13" s="57" customFormat="1" ht="30" customHeight="1" thickBot="1">
      <c r="A43" s="58">
        <v>17</v>
      </c>
      <c r="B43" s="133"/>
      <c r="C43" s="51" t="str">
        <f t="shared" si="3"/>
        <v>000</v>
      </c>
      <c r="D43" s="163"/>
      <c r="E43" s="155" t="str">
        <f>IFERROR((VLOOKUP(B43,MUFGビジネスセミナーアーカイブ一覧!C:D,2,FALSE)),"")</f>
        <v/>
      </c>
      <c r="F43" s="154" t="str">
        <f>IFERROR((VLOOKUP(B43,MUFGビジネスセミナーアーカイブ一覧!C:K,LEFT($D$6,1)+5,FALSE)),"")</f>
        <v/>
      </c>
      <c r="G43" s="59"/>
      <c r="H43" s="60"/>
      <c r="I43" s="60"/>
      <c r="J43" s="60"/>
      <c r="K43" s="60"/>
      <c r="L43" s="60"/>
      <c r="M43" s="62"/>
    </row>
    <row r="44" spans="1:13" s="57" customFormat="1" ht="30" customHeight="1" thickBot="1">
      <c r="A44" s="58">
        <v>18</v>
      </c>
      <c r="B44" s="133"/>
      <c r="C44" s="51" t="str">
        <f t="shared" si="3"/>
        <v>000</v>
      </c>
      <c r="D44" s="163"/>
      <c r="E44" s="155" t="str">
        <f>IFERROR((VLOOKUP(B44,MUFGビジネスセミナーアーカイブ一覧!C:D,2,FALSE)),"")</f>
        <v/>
      </c>
      <c r="F44" s="154" t="str">
        <f>IFERROR((VLOOKUP(B44,MUFGビジネスセミナーアーカイブ一覧!C:K,LEFT($D$6,1)+5,FALSE)),"")</f>
        <v/>
      </c>
      <c r="G44" s="59"/>
      <c r="H44" s="60"/>
      <c r="I44" s="60"/>
      <c r="J44" s="60"/>
      <c r="K44" s="60"/>
      <c r="L44" s="60"/>
      <c r="M44" s="62"/>
    </row>
    <row r="45" spans="1:13" s="57" customFormat="1" ht="30" customHeight="1" thickBot="1">
      <c r="A45" s="58">
        <v>19</v>
      </c>
      <c r="B45" s="133"/>
      <c r="C45" s="51" t="str">
        <f t="shared" si="3"/>
        <v>000</v>
      </c>
      <c r="D45" s="163"/>
      <c r="E45" s="155" t="str">
        <f>IFERROR((VLOOKUP(B45,MUFGビジネスセミナーアーカイブ一覧!C:D,2,FALSE)),"")</f>
        <v/>
      </c>
      <c r="F45" s="154" t="str">
        <f>IFERROR((VLOOKUP(B45,MUFGビジネスセミナーアーカイブ一覧!C:K,LEFT($D$6,1)+5,FALSE)),"")</f>
        <v/>
      </c>
      <c r="G45" s="59"/>
      <c r="H45" s="60"/>
      <c r="I45" s="60"/>
      <c r="J45" s="60"/>
      <c r="K45" s="60"/>
      <c r="L45" s="60"/>
      <c r="M45" s="62"/>
    </row>
    <row r="46" spans="1:13" s="57" customFormat="1" ht="30" customHeight="1">
      <c r="A46" s="58">
        <v>20</v>
      </c>
      <c r="B46" s="133"/>
      <c r="C46" s="51" t="str">
        <f t="shared" si="3"/>
        <v>000</v>
      </c>
      <c r="D46" s="163"/>
      <c r="E46" s="164" t="str">
        <f>IFERROR((VLOOKUP(B46,MUFGビジネスセミナーアーカイブ一覧!C:D,2,FALSE)),"")</f>
        <v/>
      </c>
      <c r="F46" s="165" t="str">
        <f>IFERROR((VLOOKUP(B46,MUFGビジネスセミナーアーカイブ一覧!C:K,LEFT($D$6,1)+5,FALSE)),"")</f>
        <v/>
      </c>
      <c r="G46" s="59"/>
      <c r="H46" s="60"/>
      <c r="I46" s="60"/>
      <c r="J46" s="60"/>
      <c r="K46" s="60"/>
      <c r="L46" s="60"/>
      <c r="M46" s="62"/>
    </row>
    <row r="47" spans="1:13">
      <c r="B47" s="68" t="s">
        <v>208</v>
      </c>
    </row>
  </sheetData>
  <sheetProtection selectLockedCells="1"/>
  <mergeCells count="5">
    <mergeCell ref="A1:M1"/>
    <mergeCell ref="A4:A25"/>
    <mergeCell ref="G23:M24"/>
    <mergeCell ref="G5:M16"/>
    <mergeCell ref="G25:M25"/>
  </mergeCells>
  <phoneticPr fontId="2"/>
  <dataValidations disablePrompts="1" count="6">
    <dataValidation type="list" allowBlank="1" showInputMessage="1" showErrorMessage="1" sqref="D24" xr:uid="{B096579A-220B-4A2F-AB00-0FCD0C4A4929}">
      <formula1>"0：早割対象,1：早割非対象"</formula1>
    </dataValidation>
    <dataValidation type="list" allowBlank="1" showInputMessage="1" showErrorMessage="1" sqref="D23" xr:uid="{6D98C397-62D4-4DA0-A76E-23F25375E854}">
      <formula1>"0：郵送,1：WEBダウンロード"</formula1>
    </dataValidation>
    <dataValidation type="list" allowBlank="1" showInputMessage="1" showErrorMessage="1" sqref="D25" xr:uid="{2EDA3B28-D1CA-4F29-9416-C8E59450D9B3}">
      <formula1>"1：郵送不要,2：Eメール不要,3：両方不要"</formula1>
    </dataValidation>
    <dataValidation type="list" allowBlank="1" showInputMessage="1" showErrorMessage="1" sqref="D7" xr:uid="{72C9585C-E38E-4717-BC1E-F1C17250BDD9}">
      <formula1>"1：静岡経済研究所,2：山梨ちゅうぎん経営者クラブ"</formula1>
    </dataValidation>
    <dataValidation type="list" allowBlank="1" showInputMessage="1" showErrorMessage="1" sqref="D10" xr:uid="{562201F5-99D3-4289-A8E2-63998E233A80}">
      <formula1>"1：銀行振込,3：口座振替"</formula1>
    </dataValidation>
    <dataValidation type="list" allowBlank="1" showInputMessage="1" showErrorMessage="1" sqref="D6" xr:uid="{64620DD4-F94A-4006-863B-7BF4F0CB9E18}">
      <formula1>"1：SQUET特別会員,2：SQUET一般会員,4：会員以外"</formula1>
    </dataValidation>
  </dataValidations>
  <hyperlinks>
    <hyperlink ref="K4" r:id="rId1" xr:uid="{0273BBB3-1DAD-4A11-A7C0-BD59C17086E4}"/>
    <hyperlink ref="J20" r:id="rId2" xr:uid="{EDB9B894-26DE-454F-A9A1-57B1CA7534E5}"/>
  </hyperlinks>
  <pageMargins left="0.47244094488188981" right="0.19685039370078741" top="0.39370078740157483" bottom="0.23622047244094491" header="0.31496062992125984" footer="0.19685039370078741"/>
  <pageSetup paperSize="9" scale="70" orientation="landscape" r:id="rId3"/>
  <headerFooter alignWithMargins="0"/>
  <legacyDrawing r:id="rId4"/>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DDACB2-DB31-4823-92D5-CBBDD1918CAC}">
  <sheetPr>
    <tabColor rgb="FFFFC000"/>
  </sheetPr>
  <dimension ref="A1:T47"/>
  <sheetViews>
    <sheetView zoomScale="82" zoomScaleNormal="82" zoomScaleSheetLayoutView="85" workbookViewId="0">
      <selection sqref="A1:M1"/>
    </sheetView>
  </sheetViews>
  <sheetFormatPr defaultColWidth="8.19921875" defaultRowHeight="19.2"/>
  <cols>
    <col min="1" max="1" width="4.19921875" style="70" customWidth="1"/>
    <col min="2" max="2" width="20.09765625" style="72" customWidth="1"/>
    <col min="3" max="3" width="17.69921875" style="70" hidden="1" customWidth="1"/>
    <col min="4" max="4" width="19.69921875" style="70" customWidth="1"/>
    <col min="5" max="5" width="49.296875" style="70" customWidth="1"/>
    <col min="6" max="6" width="12.69921875" style="70" customWidth="1"/>
    <col min="7" max="10" width="9.19921875" style="70" customWidth="1"/>
    <col min="11" max="11" width="17.09765625" style="70" bestFit="1" customWidth="1"/>
    <col min="12" max="12" width="15.09765625" style="70" bestFit="1" customWidth="1"/>
    <col min="13" max="13" width="21.8984375" style="70" customWidth="1"/>
    <col min="14" max="16384" width="8.19921875" style="70"/>
  </cols>
  <sheetData>
    <row r="1" spans="1:20" ht="32.25" customHeight="1">
      <c r="A1" s="219" t="s">
        <v>297</v>
      </c>
      <c r="B1" s="219"/>
      <c r="C1" s="219"/>
      <c r="D1" s="219"/>
      <c r="E1" s="219"/>
      <c r="F1" s="219"/>
      <c r="G1" s="219"/>
      <c r="H1" s="219"/>
      <c r="I1" s="219"/>
      <c r="J1" s="219"/>
      <c r="K1" s="219"/>
      <c r="L1" s="219"/>
      <c r="M1" s="219"/>
    </row>
    <row r="2" spans="1:20" ht="4.95" customHeight="1">
      <c r="A2" s="71"/>
      <c r="F2" s="73"/>
      <c r="H2" s="73"/>
      <c r="I2" s="73"/>
      <c r="J2" s="73"/>
      <c r="K2" s="73"/>
      <c r="L2" s="73"/>
    </row>
    <row r="3" spans="1:20" ht="27" thickBot="1">
      <c r="A3" s="2" t="s">
        <v>24</v>
      </c>
      <c r="B3" s="74"/>
      <c r="G3" s="189" t="s">
        <v>299</v>
      </c>
    </row>
    <row r="4" spans="1:20" ht="23.25" customHeight="1">
      <c r="A4" s="228" t="s">
        <v>25</v>
      </c>
      <c r="B4" s="75" t="s">
        <v>26</v>
      </c>
      <c r="C4" s="76"/>
      <c r="D4" s="77" t="s">
        <v>62</v>
      </c>
      <c r="E4" s="78"/>
      <c r="G4" s="79" t="s">
        <v>101</v>
      </c>
      <c r="H4" s="79"/>
      <c r="I4" s="80"/>
      <c r="J4" s="81"/>
      <c r="K4" s="159" t="s">
        <v>27</v>
      </c>
      <c r="L4" s="80"/>
      <c r="M4" s="73"/>
      <c r="N4" s="73"/>
      <c r="O4" s="73"/>
      <c r="P4" s="73"/>
      <c r="Q4" s="73"/>
      <c r="R4" s="73"/>
      <c r="S4" s="73"/>
      <c r="T4" s="73"/>
    </row>
    <row r="5" spans="1:20" ht="23.25" customHeight="1">
      <c r="A5" s="229"/>
      <c r="B5" s="82" t="s">
        <v>28</v>
      </c>
      <c r="D5" s="83" t="s">
        <v>63</v>
      </c>
      <c r="E5" s="84"/>
      <c r="G5" s="230" t="s">
        <v>115</v>
      </c>
      <c r="H5" s="230"/>
      <c r="I5" s="230"/>
      <c r="J5" s="230"/>
      <c r="K5" s="230"/>
      <c r="L5" s="230"/>
      <c r="M5" s="230"/>
      <c r="N5" s="85"/>
      <c r="O5" s="85"/>
      <c r="P5" s="85"/>
      <c r="Q5" s="85"/>
      <c r="R5" s="85"/>
      <c r="S5" s="85"/>
      <c r="T5" s="85"/>
    </row>
    <row r="6" spans="1:20" ht="23.25" customHeight="1">
      <c r="A6" s="229"/>
      <c r="B6" s="82" t="s">
        <v>29</v>
      </c>
      <c r="D6" s="86" t="s">
        <v>64</v>
      </c>
      <c r="E6" s="87"/>
      <c r="G6" s="230"/>
      <c r="H6" s="230"/>
      <c r="I6" s="230"/>
      <c r="J6" s="230"/>
      <c r="K6" s="230"/>
      <c r="L6" s="230"/>
      <c r="M6" s="230"/>
      <c r="N6" s="88"/>
      <c r="O6" s="85"/>
      <c r="P6" s="88"/>
      <c r="Q6" s="88"/>
      <c r="R6" s="88"/>
      <c r="S6" s="88"/>
      <c r="T6" s="88"/>
    </row>
    <row r="7" spans="1:20" ht="23.25" hidden="1" customHeight="1">
      <c r="A7" s="229"/>
      <c r="B7" s="82" t="s">
        <v>30</v>
      </c>
      <c r="D7" s="83"/>
      <c r="E7" s="87"/>
      <c r="G7" s="230"/>
      <c r="H7" s="230"/>
      <c r="I7" s="230"/>
      <c r="J7" s="230"/>
      <c r="K7" s="230"/>
      <c r="L7" s="230"/>
      <c r="M7" s="230"/>
      <c r="N7" s="89"/>
      <c r="O7" s="85"/>
      <c r="P7" s="89"/>
      <c r="Q7" s="89"/>
      <c r="R7" s="89"/>
      <c r="S7" s="90"/>
      <c r="T7" s="90"/>
    </row>
    <row r="8" spans="1:20" ht="24" customHeight="1">
      <c r="A8" s="229"/>
      <c r="B8" s="82" t="s">
        <v>31</v>
      </c>
      <c r="D8" s="83">
        <v>12345</v>
      </c>
      <c r="E8" s="87"/>
      <c r="G8" s="230"/>
      <c r="H8" s="230"/>
      <c r="I8" s="230"/>
      <c r="J8" s="230"/>
      <c r="K8" s="230"/>
      <c r="L8" s="230"/>
      <c r="M8" s="230"/>
      <c r="N8" s="88"/>
      <c r="O8" s="85"/>
      <c r="P8" s="88"/>
      <c r="Q8" s="88"/>
      <c r="R8" s="88"/>
      <c r="S8" s="88"/>
      <c r="T8" s="88"/>
    </row>
    <row r="9" spans="1:20" ht="24" customHeight="1">
      <c r="A9" s="229"/>
      <c r="B9" s="82" t="s">
        <v>32</v>
      </c>
      <c r="D9" s="83" t="s">
        <v>65</v>
      </c>
      <c r="E9" s="87"/>
      <c r="G9" s="230"/>
      <c r="H9" s="230"/>
      <c r="I9" s="230"/>
      <c r="J9" s="230"/>
      <c r="K9" s="230"/>
      <c r="L9" s="230"/>
      <c r="M9" s="230"/>
      <c r="N9" s="88"/>
      <c r="O9" s="88"/>
      <c r="P9" s="88"/>
      <c r="Q9" s="88"/>
      <c r="R9" s="88"/>
      <c r="S9" s="88"/>
      <c r="T9" s="88"/>
    </row>
    <row r="10" spans="1:20" ht="24" customHeight="1">
      <c r="A10" s="229"/>
      <c r="B10" s="82" t="s">
        <v>33</v>
      </c>
      <c r="D10" s="83" t="s">
        <v>66</v>
      </c>
      <c r="E10" s="87"/>
      <c r="G10" s="230"/>
      <c r="H10" s="230"/>
      <c r="I10" s="230"/>
      <c r="J10" s="230"/>
      <c r="K10" s="230"/>
      <c r="L10" s="230"/>
      <c r="M10" s="230"/>
      <c r="N10" s="88"/>
      <c r="O10" s="88"/>
      <c r="P10" s="88"/>
      <c r="Q10" s="88"/>
      <c r="R10" s="88"/>
      <c r="S10" s="88"/>
      <c r="T10" s="88"/>
    </row>
    <row r="11" spans="1:20" ht="24" customHeight="1">
      <c r="A11" s="229"/>
      <c r="B11" s="82" t="s">
        <v>34</v>
      </c>
      <c r="D11" s="83">
        <v>1058501</v>
      </c>
      <c r="E11" s="87"/>
      <c r="G11" s="230"/>
      <c r="H11" s="230"/>
      <c r="I11" s="230"/>
      <c r="J11" s="230"/>
      <c r="K11" s="230"/>
      <c r="L11" s="230"/>
      <c r="M11" s="230"/>
      <c r="N11" s="91"/>
      <c r="O11" s="85"/>
      <c r="P11" s="85"/>
      <c r="Q11" s="85"/>
      <c r="R11" s="85"/>
      <c r="S11" s="85"/>
      <c r="T11" s="85"/>
    </row>
    <row r="12" spans="1:20" ht="24" customHeight="1">
      <c r="A12" s="229"/>
      <c r="B12" s="82" t="s">
        <v>35</v>
      </c>
      <c r="D12" s="83" t="s">
        <v>67</v>
      </c>
      <c r="E12" s="87"/>
      <c r="G12" s="230"/>
      <c r="H12" s="230"/>
      <c r="I12" s="230"/>
      <c r="J12" s="230"/>
      <c r="K12" s="230"/>
      <c r="L12" s="230"/>
      <c r="M12" s="230"/>
      <c r="N12" s="91"/>
      <c r="O12" s="85"/>
      <c r="P12" s="85"/>
      <c r="Q12" s="85"/>
      <c r="R12" s="85"/>
      <c r="S12" s="85"/>
      <c r="T12" s="85"/>
    </row>
    <row r="13" spans="1:20" ht="24" customHeight="1">
      <c r="A13" s="229"/>
      <c r="B13" s="82" t="s">
        <v>36</v>
      </c>
      <c r="D13" s="83" t="s">
        <v>68</v>
      </c>
      <c r="E13" s="87"/>
      <c r="G13" s="230"/>
      <c r="H13" s="230"/>
      <c r="I13" s="230"/>
      <c r="J13" s="230"/>
      <c r="K13" s="230"/>
      <c r="L13" s="230"/>
      <c r="M13" s="230"/>
      <c r="N13" s="85"/>
      <c r="O13" s="85"/>
      <c r="P13" s="85"/>
      <c r="Q13" s="85"/>
      <c r="R13" s="85"/>
      <c r="S13" s="85"/>
      <c r="T13" s="85"/>
    </row>
    <row r="14" spans="1:20" ht="24" customHeight="1">
      <c r="A14" s="229"/>
      <c r="B14" s="82" t="s">
        <v>37</v>
      </c>
      <c r="D14" s="83" t="s">
        <v>69</v>
      </c>
      <c r="E14" s="87"/>
      <c r="G14" s="230"/>
      <c r="H14" s="230"/>
      <c r="I14" s="230"/>
      <c r="J14" s="230"/>
      <c r="K14" s="230"/>
      <c r="L14" s="230"/>
      <c r="M14" s="230"/>
      <c r="N14" s="85"/>
      <c r="O14" s="85"/>
      <c r="P14" s="85"/>
      <c r="Q14" s="85"/>
      <c r="R14" s="85"/>
      <c r="S14" s="85"/>
      <c r="T14" s="85"/>
    </row>
    <row r="15" spans="1:20" ht="24" customHeight="1">
      <c r="A15" s="229"/>
      <c r="B15" s="82" t="s">
        <v>38</v>
      </c>
      <c r="D15" s="92" t="s">
        <v>70</v>
      </c>
      <c r="E15" s="87"/>
      <c r="G15" s="231"/>
      <c r="H15" s="231"/>
      <c r="I15" s="231"/>
      <c r="J15" s="231"/>
      <c r="K15" s="231"/>
      <c r="L15" s="231"/>
      <c r="M15" s="231"/>
      <c r="N15" s="85"/>
      <c r="O15" s="85"/>
      <c r="P15" s="85"/>
      <c r="Q15" s="85"/>
      <c r="R15" s="85"/>
      <c r="S15" s="85"/>
      <c r="T15" s="85"/>
    </row>
    <row r="16" spans="1:20" ht="24" customHeight="1">
      <c r="A16" s="229"/>
      <c r="B16" s="82" t="s">
        <v>39</v>
      </c>
      <c r="D16" s="83" t="s">
        <v>71</v>
      </c>
      <c r="E16" s="87"/>
      <c r="G16" s="231"/>
      <c r="H16" s="231"/>
      <c r="I16" s="231"/>
      <c r="J16" s="231"/>
      <c r="K16" s="231"/>
      <c r="L16" s="231"/>
      <c r="M16" s="231"/>
      <c r="N16" s="73"/>
      <c r="O16" s="73"/>
      <c r="P16" s="73"/>
      <c r="Q16" s="73"/>
      <c r="R16" s="73"/>
      <c r="S16" s="73"/>
      <c r="T16" s="73"/>
    </row>
    <row r="17" spans="1:13" ht="24" customHeight="1" thickBot="1">
      <c r="A17" s="229"/>
      <c r="B17" s="82" t="s">
        <v>40</v>
      </c>
      <c r="D17" s="83" t="s">
        <v>72</v>
      </c>
      <c r="E17" s="87"/>
      <c r="G17" s="131"/>
      <c r="H17" s="131"/>
      <c r="I17" s="131"/>
      <c r="J17" s="131"/>
      <c r="K17" s="131"/>
      <c r="L17" s="131"/>
      <c r="M17" s="131"/>
    </row>
    <row r="18" spans="1:13" ht="24" customHeight="1">
      <c r="A18" s="229"/>
      <c r="B18" s="82" t="s">
        <v>41</v>
      </c>
      <c r="D18" s="83" t="s">
        <v>73</v>
      </c>
      <c r="E18" s="87"/>
      <c r="G18" s="26"/>
      <c r="H18" s="123"/>
      <c r="I18" s="123"/>
      <c r="J18" s="123"/>
      <c r="K18" s="123"/>
      <c r="L18" s="123"/>
      <c r="M18" s="124"/>
    </row>
    <row r="19" spans="1:13" ht="24" customHeight="1">
      <c r="A19" s="229"/>
      <c r="B19" s="82" t="s">
        <v>43</v>
      </c>
      <c r="D19" s="83" t="s">
        <v>74</v>
      </c>
      <c r="E19" s="87"/>
      <c r="G19" s="27"/>
      <c r="H19" s="33" t="s">
        <v>42</v>
      </c>
      <c r="I19" s="28"/>
      <c r="J19" s="28"/>
      <c r="K19" s="29"/>
      <c r="L19" s="30"/>
      <c r="M19" s="31"/>
    </row>
    <row r="20" spans="1:13" ht="24" customHeight="1">
      <c r="A20" s="229"/>
      <c r="B20" s="82" t="s">
        <v>45</v>
      </c>
      <c r="D20" s="83" t="s">
        <v>75</v>
      </c>
      <c r="E20" s="87"/>
      <c r="G20" s="32"/>
      <c r="H20" s="34"/>
      <c r="I20" s="34"/>
      <c r="J20" s="132" t="s">
        <v>99</v>
      </c>
      <c r="K20" s="69"/>
      <c r="L20" s="34"/>
      <c r="M20" s="35"/>
    </row>
    <row r="21" spans="1:13" ht="24" customHeight="1" thickBot="1">
      <c r="A21" s="229"/>
      <c r="B21" s="82" t="s">
        <v>46</v>
      </c>
      <c r="D21" s="83" t="s">
        <v>76</v>
      </c>
      <c r="E21" s="87"/>
      <c r="G21" s="36"/>
      <c r="H21" s="37" t="s">
        <v>44</v>
      </c>
      <c r="I21" s="38"/>
      <c r="J21" s="38"/>
      <c r="K21" s="38"/>
      <c r="L21" s="38"/>
      <c r="M21" s="39"/>
    </row>
    <row r="22" spans="1:13" ht="24" customHeight="1">
      <c r="A22" s="229"/>
      <c r="B22" s="82" t="s">
        <v>47</v>
      </c>
      <c r="D22" s="83" t="s">
        <v>77</v>
      </c>
      <c r="E22" s="87"/>
    </row>
    <row r="23" spans="1:13" ht="31.2" customHeight="1">
      <c r="A23" s="229"/>
      <c r="B23" s="40" t="s">
        <v>106</v>
      </c>
      <c r="C23" s="3"/>
      <c r="D23" s="16" t="s">
        <v>111</v>
      </c>
      <c r="E23" s="87"/>
      <c r="G23" s="135"/>
      <c r="H23" s="135"/>
      <c r="I23" s="135"/>
      <c r="J23" s="135"/>
      <c r="K23" s="135"/>
      <c r="L23" s="135"/>
      <c r="M23" s="135"/>
    </row>
    <row r="24" spans="1:13" ht="24" hidden="1" customHeight="1">
      <c r="A24" s="229"/>
      <c r="B24" s="82" t="s">
        <v>48</v>
      </c>
      <c r="C24" s="93"/>
      <c r="D24" s="83" t="s">
        <v>78</v>
      </c>
      <c r="E24" s="87"/>
      <c r="G24" s="135"/>
      <c r="H24" s="135"/>
      <c r="I24" s="135"/>
      <c r="J24" s="135"/>
      <c r="K24" s="135"/>
      <c r="L24" s="135"/>
      <c r="M24" s="135"/>
    </row>
    <row r="25" spans="1:13" ht="44.25" customHeight="1" thickBot="1">
      <c r="A25" s="229"/>
      <c r="B25" s="94" t="s">
        <v>49</v>
      </c>
      <c r="C25" s="95"/>
      <c r="D25" s="96" t="s">
        <v>79</v>
      </c>
      <c r="E25" s="84"/>
      <c r="G25" s="226" t="s">
        <v>298</v>
      </c>
      <c r="H25" s="227"/>
      <c r="I25" s="227"/>
      <c r="J25" s="227"/>
      <c r="K25" s="227"/>
      <c r="L25" s="227"/>
      <c r="M25" s="227"/>
    </row>
    <row r="26" spans="1:13" ht="24.75" customHeight="1" thickBot="1">
      <c r="A26" s="97" t="s">
        <v>50</v>
      </c>
      <c r="B26" s="98" t="s">
        <v>51</v>
      </c>
      <c r="C26" s="99" t="s">
        <v>52</v>
      </c>
      <c r="D26" s="161" t="s">
        <v>117</v>
      </c>
      <c r="E26" s="100" t="s">
        <v>53</v>
      </c>
      <c r="F26" s="101" t="s">
        <v>54</v>
      </c>
      <c r="G26" s="102" t="s">
        <v>55</v>
      </c>
      <c r="H26" s="103" t="s">
        <v>56</v>
      </c>
      <c r="I26" s="103" t="s">
        <v>57</v>
      </c>
      <c r="J26" s="103" t="s">
        <v>58</v>
      </c>
      <c r="K26" s="103" t="s">
        <v>59</v>
      </c>
      <c r="L26" s="103" t="s">
        <v>60</v>
      </c>
      <c r="M26" s="104" t="s">
        <v>61</v>
      </c>
    </row>
    <row r="27" spans="1:13" s="110" customFormat="1" ht="30" customHeight="1" thickBot="1">
      <c r="A27" s="105">
        <v>1</v>
      </c>
      <c r="B27" s="166" t="s">
        <v>125</v>
      </c>
      <c r="C27" s="51" t="str">
        <f>TEXT(B27,"000")</f>
        <v>G761</v>
      </c>
      <c r="D27" s="162">
        <v>45809</v>
      </c>
      <c r="E27" s="52" t="str">
        <f>IFERROR((VLOOKUP(B27,MUFGビジネスセミナーアーカイブ一覧!C:D,2,FALSE)),"")</f>
        <v>経営者目線で学ぶ 管理職のための内部統制とコンプライアンス【MUFGビジネスセミナーアーカイブ761】</v>
      </c>
      <c r="F27" s="53">
        <f>IFERROR((VLOOKUP(B27,MUFGビジネスセミナーアーカイブ一覧!C:K,LEFT($D$6,1)+5,FALSE)),"")</f>
        <v>29700.000000000004</v>
      </c>
      <c r="G27" s="107" t="s">
        <v>80</v>
      </c>
      <c r="H27" s="108" t="s">
        <v>81</v>
      </c>
      <c r="I27" s="108" t="s">
        <v>82</v>
      </c>
      <c r="J27" s="108" t="s">
        <v>83</v>
      </c>
      <c r="K27" s="108" t="s">
        <v>75</v>
      </c>
      <c r="L27" s="108" t="s">
        <v>84</v>
      </c>
      <c r="M27" s="109" t="s">
        <v>85</v>
      </c>
    </row>
    <row r="28" spans="1:13" s="110" customFormat="1" ht="30" customHeight="1" thickBot="1">
      <c r="A28" s="111">
        <v>2</v>
      </c>
      <c r="B28" s="167" t="s">
        <v>131</v>
      </c>
      <c r="C28" s="51" t="str">
        <f t="shared" ref="C28:C29" si="0">TEXT(B28,"000")</f>
        <v>G707</v>
      </c>
      <c r="D28" s="163">
        <v>45842</v>
      </c>
      <c r="E28" s="155" t="str">
        <f>IFERROR((VLOOKUP(B28,MUFGビジネスセミナーアーカイブ一覧!C:D,2,FALSE)),"")</f>
        <v>4時間でわかる!決算書の見どころ・勘どころ【MUFGビジネスセミナーアーカイブ707】</v>
      </c>
      <c r="F28" s="154">
        <f>IFERROR((VLOOKUP(B28,MUFGビジネスセミナーアーカイブ一覧!C:K,LEFT($D$6,1)+5,FALSE)),"")</f>
        <v>29700.000000000004</v>
      </c>
      <c r="G28" s="113" t="s">
        <v>86</v>
      </c>
      <c r="H28" s="114" t="s">
        <v>87</v>
      </c>
      <c r="I28" s="114" t="s">
        <v>88</v>
      </c>
      <c r="J28" s="114" t="s">
        <v>89</v>
      </c>
      <c r="K28" s="114" t="s">
        <v>90</v>
      </c>
      <c r="L28" s="114" t="s">
        <v>91</v>
      </c>
      <c r="M28" s="115" t="s">
        <v>92</v>
      </c>
    </row>
    <row r="29" spans="1:13" s="110" customFormat="1" ht="30" customHeight="1" thickBot="1">
      <c r="A29" s="111">
        <v>3</v>
      </c>
      <c r="B29" s="167" t="s">
        <v>132</v>
      </c>
      <c r="C29" s="51" t="str">
        <f t="shared" si="0"/>
        <v>G741</v>
      </c>
      <c r="D29" s="163">
        <v>45874</v>
      </c>
      <c r="E29" s="155" t="str">
        <f>IFERROR((VLOOKUP(B29,MUFGビジネスセミナーアーカイブ一覧!C:D,2,FALSE)),"")</f>
        <v>1日で学ぶ「会社の税金」入門講座【MUFGビジネスセミナーアーカイブ741】</v>
      </c>
      <c r="F29" s="154">
        <f>IFERROR((VLOOKUP(B29,MUFGビジネスセミナーアーカイブ一覧!C:K,LEFT($D$6,1)+5,FALSE)),"")</f>
        <v>38500</v>
      </c>
      <c r="G29" s="113" t="s">
        <v>93</v>
      </c>
      <c r="H29" s="114" t="s">
        <v>94</v>
      </c>
      <c r="I29" s="114" t="s">
        <v>95</v>
      </c>
      <c r="J29" s="114" t="s">
        <v>96</v>
      </c>
      <c r="K29" s="114" t="s">
        <v>97</v>
      </c>
      <c r="L29" s="114" t="s">
        <v>91</v>
      </c>
      <c r="M29" s="115" t="s">
        <v>98</v>
      </c>
    </row>
    <row r="30" spans="1:13" s="110" customFormat="1" ht="30" customHeight="1" thickBot="1">
      <c r="A30" s="111">
        <v>4</v>
      </c>
      <c r="B30" s="112"/>
      <c r="C30" s="106" t="str">
        <f>TEXT(B30,"000")</f>
        <v>000</v>
      </c>
      <c r="D30" s="163"/>
      <c r="E30" s="155" t="str">
        <f>IFERROR((VLOOKUP(B30,MUFGビジネスセミナーアーカイブ一覧!C:D,2,FALSE)),"")</f>
        <v/>
      </c>
      <c r="F30" s="154" t="str">
        <f>IFERROR((VLOOKUP(B30,MUFGビジネスセミナーアーカイブ一覧!C:K,LEFT($D$6,1)+5,FALSE)),"")</f>
        <v/>
      </c>
      <c r="G30" s="113"/>
      <c r="H30" s="114"/>
      <c r="I30" s="114"/>
      <c r="J30" s="114"/>
      <c r="K30" s="114"/>
      <c r="L30" s="114"/>
      <c r="M30" s="116"/>
    </row>
    <row r="31" spans="1:13" s="110" customFormat="1" ht="30" customHeight="1">
      <c r="A31" s="111">
        <v>5</v>
      </c>
      <c r="B31" s="112"/>
      <c r="C31" s="106" t="str">
        <f t="shared" ref="C31:C36" si="1">TEXT(B31,"000")</f>
        <v>000</v>
      </c>
      <c r="D31" s="163"/>
      <c r="E31" s="155" t="str">
        <f>IFERROR((VLOOKUP(B31,MUFGビジネスセミナーアーカイブ一覧!C:D,2,FALSE)),"")</f>
        <v/>
      </c>
      <c r="F31" s="154" t="str">
        <f>IFERROR((VLOOKUP(B31,MUFGビジネスセミナーアーカイブ一覧!C:K,LEFT($D$6,1)+5,FALSE)),"")</f>
        <v/>
      </c>
      <c r="G31" s="113"/>
      <c r="H31" s="114"/>
      <c r="I31" s="114"/>
      <c r="J31" s="114"/>
      <c r="K31" s="114"/>
      <c r="L31" s="114"/>
      <c r="M31" s="116"/>
    </row>
    <row r="32" spans="1:13" s="110" customFormat="1" ht="30" customHeight="1" thickBot="1">
      <c r="A32" s="111">
        <v>6</v>
      </c>
      <c r="B32" s="117"/>
      <c r="C32" s="118" t="str">
        <f t="shared" si="1"/>
        <v>000</v>
      </c>
      <c r="D32" s="163"/>
      <c r="E32" s="155" t="str">
        <f>IFERROR((VLOOKUP(B32,MUFGビジネスセミナーアーカイブ一覧!C:D,2,FALSE)),"")</f>
        <v/>
      </c>
      <c r="F32" s="154" t="str">
        <f>IFERROR((VLOOKUP(B32,MUFGビジネスセミナーアーカイブ一覧!C:K,LEFT($D$6,1)+5,FALSE)),"")</f>
        <v/>
      </c>
      <c r="G32" s="119"/>
      <c r="H32" s="120"/>
      <c r="I32" s="120"/>
      <c r="J32" s="120"/>
      <c r="K32" s="120"/>
      <c r="L32" s="120"/>
      <c r="M32" s="121"/>
    </row>
    <row r="33" spans="1:13" s="110" customFormat="1" ht="30" customHeight="1" thickBot="1">
      <c r="A33" s="111">
        <v>7</v>
      </c>
      <c r="B33" s="112"/>
      <c r="C33" s="106" t="str">
        <f t="shared" si="1"/>
        <v>000</v>
      </c>
      <c r="D33" s="163"/>
      <c r="E33" s="155" t="str">
        <f>IFERROR((VLOOKUP(B33,MUFGビジネスセミナーアーカイブ一覧!C:D,2,FALSE)),"")</f>
        <v/>
      </c>
      <c r="F33" s="154" t="str">
        <f>IFERROR((VLOOKUP(B33,MUFGビジネスセミナーアーカイブ一覧!C:K,LEFT($D$6,1)+5,FALSE)),"")</f>
        <v/>
      </c>
      <c r="G33" s="113"/>
      <c r="H33" s="114"/>
      <c r="I33" s="114"/>
      <c r="J33" s="114"/>
      <c r="K33" s="114"/>
      <c r="L33" s="114"/>
      <c r="M33" s="116"/>
    </row>
    <row r="34" spans="1:13" s="110" customFormat="1" ht="30" customHeight="1" thickBot="1">
      <c r="A34" s="111">
        <v>8</v>
      </c>
      <c r="B34" s="112"/>
      <c r="C34" s="106" t="str">
        <f t="shared" si="1"/>
        <v>000</v>
      </c>
      <c r="D34" s="163"/>
      <c r="E34" s="155" t="str">
        <f>IFERROR((VLOOKUP(B34,MUFGビジネスセミナーアーカイブ一覧!C:D,2,FALSE)),"")</f>
        <v/>
      </c>
      <c r="F34" s="154" t="str">
        <f>IFERROR((VLOOKUP(B34,MUFGビジネスセミナーアーカイブ一覧!C:K,LEFT($D$6,1)+5,FALSE)),"")</f>
        <v/>
      </c>
      <c r="G34" s="113"/>
      <c r="H34" s="114"/>
      <c r="I34" s="114"/>
      <c r="J34" s="114"/>
      <c r="K34" s="114"/>
      <c r="L34" s="114"/>
      <c r="M34" s="116"/>
    </row>
    <row r="35" spans="1:13" s="110" customFormat="1" ht="30" customHeight="1" thickBot="1">
      <c r="A35" s="111">
        <v>9</v>
      </c>
      <c r="B35" s="112"/>
      <c r="C35" s="106" t="str">
        <f t="shared" si="1"/>
        <v>000</v>
      </c>
      <c r="D35" s="163"/>
      <c r="E35" s="155" t="str">
        <f>IFERROR((VLOOKUP(B35,MUFGビジネスセミナーアーカイブ一覧!C:D,2,FALSE)),"")</f>
        <v/>
      </c>
      <c r="F35" s="154" t="str">
        <f>IFERROR((VLOOKUP(B35,MUFGビジネスセミナーアーカイブ一覧!C:K,LEFT($D$6,1)+5,FALSE)),"")</f>
        <v/>
      </c>
      <c r="G35" s="113"/>
      <c r="H35" s="114"/>
      <c r="I35" s="114"/>
      <c r="J35" s="114"/>
      <c r="K35" s="114"/>
      <c r="L35" s="114"/>
      <c r="M35" s="116"/>
    </row>
    <row r="36" spans="1:13" s="110" customFormat="1" ht="30" customHeight="1" thickBot="1">
      <c r="A36" s="111">
        <v>10</v>
      </c>
      <c r="B36" s="112"/>
      <c r="C36" s="106" t="str">
        <f t="shared" si="1"/>
        <v>000</v>
      </c>
      <c r="D36" s="163"/>
      <c r="E36" s="155" t="str">
        <f>IFERROR((VLOOKUP(B36,MUFGビジネスセミナーアーカイブ一覧!C:D,2,FALSE)),"")</f>
        <v/>
      </c>
      <c r="F36" s="154" t="str">
        <f>IFERROR((VLOOKUP(B36,MUFGビジネスセミナーアーカイブ一覧!C:K,LEFT($D$6,1)+5,FALSE)),"")</f>
        <v/>
      </c>
      <c r="G36" s="113"/>
      <c r="H36" s="114"/>
      <c r="I36" s="114"/>
      <c r="J36" s="114"/>
      <c r="K36" s="114"/>
      <c r="L36" s="114"/>
      <c r="M36" s="116"/>
    </row>
    <row r="37" spans="1:13" s="57" customFormat="1" ht="30" customHeight="1" thickBot="1">
      <c r="A37" s="58">
        <v>11</v>
      </c>
      <c r="B37" s="133"/>
      <c r="C37" s="51" t="str">
        <f>TEXT(B37,"000")</f>
        <v>000</v>
      </c>
      <c r="D37" s="175"/>
      <c r="E37" s="164" t="str">
        <f>IFERROR((VLOOKUP(B37,MUFGビジネスセミナーアーカイブ一覧!C:D,2,FALSE)),"")</f>
        <v/>
      </c>
      <c r="F37" s="165" t="str">
        <f>IFERROR((VLOOKUP(B37,MUFGビジネスセミナーアーカイブ一覧!C:K,LEFT($D$6,1)+5,FALSE)),"")</f>
        <v/>
      </c>
      <c r="G37" s="65"/>
      <c r="H37" s="66"/>
      <c r="I37" s="66"/>
      <c r="J37" s="66"/>
      <c r="K37" s="66"/>
      <c r="L37" s="66"/>
      <c r="M37" s="176"/>
    </row>
    <row r="38" spans="1:13" s="57" customFormat="1" ht="30" customHeight="1" thickBot="1">
      <c r="A38" s="58">
        <v>12</v>
      </c>
      <c r="B38" s="134"/>
      <c r="C38" s="51" t="str">
        <f t="shared" ref="C38:C39" si="2">TEXT(B38,"000")</f>
        <v>000</v>
      </c>
      <c r="D38" s="163"/>
      <c r="E38" s="155" t="str">
        <f>IFERROR((VLOOKUP(B38,MUFGビジネスセミナーアーカイブ一覧!C:D,2,FALSE)),"")</f>
        <v/>
      </c>
      <c r="F38" s="154" t="str">
        <f>IFERROR((VLOOKUP(B38,MUFGビジネスセミナーアーカイブ一覧!C:K,LEFT($D$6,1)+5,FALSE)),"")</f>
        <v/>
      </c>
      <c r="G38" s="59"/>
      <c r="H38" s="60"/>
      <c r="I38" s="60"/>
      <c r="J38" s="60"/>
      <c r="K38" s="60"/>
      <c r="L38" s="60"/>
      <c r="M38" s="61"/>
    </row>
    <row r="39" spans="1:13" s="57" customFormat="1" ht="30" customHeight="1" thickBot="1">
      <c r="A39" s="58">
        <v>13</v>
      </c>
      <c r="B39" s="133"/>
      <c r="C39" s="51" t="str">
        <f t="shared" si="2"/>
        <v>000</v>
      </c>
      <c r="D39" s="163"/>
      <c r="E39" s="155" t="str">
        <f>IFERROR((VLOOKUP(B39,MUFGビジネスセミナーアーカイブ一覧!C:D,2,FALSE)),"")</f>
        <v/>
      </c>
      <c r="F39" s="154" t="str">
        <f>IFERROR((VLOOKUP(B39,MUFGビジネスセミナーアーカイブ一覧!C:K,LEFT($D$6,1)+5,FALSE)),"")</f>
        <v/>
      </c>
      <c r="G39" s="59"/>
      <c r="H39" s="60"/>
      <c r="I39" s="60"/>
      <c r="J39" s="60"/>
      <c r="K39" s="60"/>
      <c r="L39" s="60"/>
      <c r="M39" s="61"/>
    </row>
    <row r="40" spans="1:13" s="57" customFormat="1" ht="30" customHeight="1" thickBot="1">
      <c r="A40" s="58">
        <v>14</v>
      </c>
      <c r="B40" s="133"/>
      <c r="C40" s="51" t="str">
        <f>TEXT(B40,"000")</f>
        <v>000</v>
      </c>
      <c r="D40" s="163"/>
      <c r="E40" s="155" t="str">
        <f>IFERROR((VLOOKUP(B40,MUFGビジネスセミナーアーカイブ一覧!C:D,2,FALSE)),"")</f>
        <v/>
      </c>
      <c r="F40" s="154" t="str">
        <f>IFERROR((VLOOKUP(B40,MUFGビジネスセミナーアーカイブ一覧!C:K,LEFT($D$6,1)+5,FALSE)),"")</f>
        <v/>
      </c>
      <c r="G40" s="59"/>
      <c r="H40" s="60"/>
      <c r="I40" s="60"/>
      <c r="J40" s="60"/>
      <c r="K40" s="60"/>
      <c r="L40" s="60"/>
      <c r="M40" s="62"/>
    </row>
    <row r="41" spans="1:13" s="57" customFormat="1" ht="30" customHeight="1">
      <c r="A41" s="58">
        <v>15</v>
      </c>
      <c r="B41" s="133"/>
      <c r="C41" s="51" t="str">
        <f t="shared" ref="C41:C46" si="3">TEXT(B41,"000")</f>
        <v>000</v>
      </c>
      <c r="D41" s="163"/>
      <c r="E41" s="155" t="str">
        <f>IFERROR((VLOOKUP(B41,MUFGビジネスセミナーアーカイブ一覧!C:D,2,FALSE)),"")</f>
        <v/>
      </c>
      <c r="F41" s="154" t="str">
        <f>IFERROR((VLOOKUP(B41,MUFGビジネスセミナーアーカイブ一覧!C:K,LEFT($D$6,1)+5,FALSE)),"")</f>
        <v/>
      </c>
      <c r="G41" s="59"/>
      <c r="H41" s="60"/>
      <c r="I41" s="60"/>
      <c r="J41" s="60"/>
      <c r="K41" s="60"/>
      <c r="L41" s="60"/>
      <c r="M41" s="62"/>
    </row>
    <row r="42" spans="1:13" s="57" customFormat="1" ht="30" customHeight="1" thickBot="1">
      <c r="A42" s="58">
        <v>16</v>
      </c>
      <c r="B42" s="134"/>
      <c r="C42" s="64" t="str">
        <f t="shared" si="3"/>
        <v>000</v>
      </c>
      <c r="D42" s="163"/>
      <c r="E42" s="155" t="str">
        <f>IFERROR((VLOOKUP(B42,MUFGビジネスセミナーアーカイブ一覧!C:D,2,FALSE)),"")</f>
        <v/>
      </c>
      <c r="F42" s="154" t="str">
        <f>IFERROR((VLOOKUP(B42,MUFGビジネスセミナーアーカイブ一覧!C:K,LEFT($D$6,1)+5,FALSE)),"")</f>
        <v/>
      </c>
      <c r="G42" s="65"/>
      <c r="H42" s="66"/>
      <c r="I42" s="66"/>
      <c r="J42" s="66"/>
      <c r="K42" s="66"/>
      <c r="L42" s="66"/>
      <c r="M42" s="67"/>
    </row>
    <row r="43" spans="1:13" s="57" customFormat="1" ht="30" customHeight="1" thickBot="1">
      <c r="A43" s="58">
        <v>17</v>
      </c>
      <c r="B43" s="133"/>
      <c r="C43" s="51" t="str">
        <f t="shared" si="3"/>
        <v>000</v>
      </c>
      <c r="D43" s="163"/>
      <c r="E43" s="155" t="str">
        <f>IFERROR((VLOOKUP(B43,MUFGビジネスセミナーアーカイブ一覧!C:D,2,FALSE)),"")</f>
        <v/>
      </c>
      <c r="F43" s="154" t="str">
        <f>IFERROR((VLOOKUP(B43,MUFGビジネスセミナーアーカイブ一覧!C:K,LEFT($D$6,1)+5,FALSE)),"")</f>
        <v/>
      </c>
      <c r="G43" s="59"/>
      <c r="H43" s="60"/>
      <c r="I43" s="60"/>
      <c r="J43" s="60"/>
      <c r="K43" s="60"/>
      <c r="L43" s="60"/>
      <c r="M43" s="62"/>
    </row>
    <row r="44" spans="1:13" s="57" customFormat="1" ht="30" customHeight="1" thickBot="1">
      <c r="A44" s="58">
        <v>18</v>
      </c>
      <c r="B44" s="133"/>
      <c r="C44" s="51" t="str">
        <f t="shared" si="3"/>
        <v>000</v>
      </c>
      <c r="D44" s="163"/>
      <c r="E44" s="155" t="str">
        <f>IFERROR((VLOOKUP(B44,MUFGビジネスセミナーアーカイブ一覧!C:D,2,FALSE)),"")</f>
        <v/>
      </c>
      <c r="F44" s="154" t="str">
        <f>IFERROR((VLOOKUP(B44,MUFGビジネスセミナーアーカイブ一覧!C:K,LEFT($D$6,1)+5,FALSE)),"")</f>
        <v/>
      </c>
      <c r="G44" s="59"/>
      <c r="H44" s="60"/>
      <c r="I44" s="60"/>
      <c r="J44" s="60"/>
      <c r="K44" s="60"/>
      <c r="L44" s="60"/>
      <c r="M44" s="62"/>
    </row>
    <row r="45" spans="1:13" s="57" customFormat="1" ht="30" customHeight="1" thickBot="1">
      <c r="A45" s="58">
        <v>19</v>
      </c>
      <c r="B45" s="133"/>
      <c r="C45" s="51" t="str">
        <f t="shared" si="3"/>
        <v>000</v>
      </c>
      <c r="D45" s="163"/>
      <c r="E45" s="155" t="str">
        <f>IFERROR((VLOOKUP(B45,MUFGビジネスセミナーアーカイブ一覧!C:D,2,FALSE)),"")</f>
        <v/>
      </c>
      <c r="F45" s="154" t="str">
        <f>IFERROR((VLOOKUP(B45,MUFGビジネスセミナーアーカイブ一覧!C:K,LEFT($D$6,1)+5,FALSE)),"")</f>
        <v/>
      </c>
      <c r="G45" s="59"/>
      <c r="H45" s="60"/>
      <c r="I45" s="60"/>
      <c r="J45" s="60"/>
      <c r="K45" s="60"/>
      <c r="L45" s="60"/>
      <c r="M45" s="62"/>
    </row>
    <row r="46" spans="1:13" s="57" customFormat="1" ht="30" customHeight="1">
      <c r="A46" s="58">
        <v>20</v>
      </c>
      <c r="B46" s="133"/>
      <c r="C46" s="51" t="str">
        <f t="shared" si="3"/>
        <v>000</v>
      </c>
      <c r="D46" s="163"/>
      <c r="E46" s="164" t="str">
        <f>IFERROR((VLOOKUP(B46,MUFGビジネスセミナーアーカイブ一覧!C:D,2,FALSE)),"")</f>
        <v/>
      </c>
      <c r="F46" s="165" t="str">
        <f>IFERROR((VLOOKUP(B46,MUFGビジネスセミナーアーカイブ一覧!C:K,LEFT($D$6,1)+5,FALSE)),"")</f>
        <v/>
      </c>
      <c r="G46" s="59"/>
      <c r="H46" s="60"/>
      <c r="I46" s="60"/>
      <c r="J46" s="60"/>
      <c r="K46" s="60"/>
      <c r="L46" s="60"/>
      <c r="M46" s="62"/>
    </row>
    <row r="47" spans="1:13" s="3" customFormat="1" ht="16.2">
      <c r="B47" s="68" t="s">
        <v>208</v>
      </c>
    </row>
  </sheetData>
  <sheetProtection selectLockedCells="1"/>
  <mergeCells count="4">
    <mergeCell ref="A1:M1"/>
    <mergeCell ref="A4:A25"/>
    <mergeCell ref="G5:M16"/>
    <mergeCell ref="G25:M25"/>
  </mergeCells>
  <phoneticPr fontId="2"/>
  <dataValidations disablePrompts="1" count="6">
    <dataValidation type="list" allowBlank="1" showInputMessage="1" showErrorMessage="1" sqref="D24" xr:uid="{F25B8F34-3EFD-4FA2-A3E9-BC3247BF0D40}">
      <formula1>"0：早割対象,1：早割非対象"</formula1>
    </dataValidation>
    <dataValidation type="list" allowBlank="1" showInputMessage="1" showErrorMessage="1" sqref="D25" xr:uid="{D28BC71A-2923-4D1E-BEE2-71C207FA88AE}">
      <formula1>"1：郵送不要,2：Eメール不要,3：両方不要"</formula1>
    </dataValidation>
    <dataValidation type="list" allowBlank="1" showInputMessage="1" showErrorMessage="1" sqref="D7" xr:uid="{031AC35E-0E5C-42F6-BB68-E453D6B8DC83}">
      <formula1>"1：静岡経済研究所,2：山梨ちゅうぎん経営者クラブ"</formula1>
    </dataValidation>
    <dataValidation type="list" allowBlank="1" showInputMessage="1" showErrorMessage="1" sqref="D10" xr:uid="{E1E4F216-15FA-415E-AC48-B3F581946DDF}">
      <formula1>"1：銀行振込,3：口座振替"</formula1>
    </dataValidation>
    <dataValidation type="list" allowBlank="1" showInputMessage="1" showErrorMessage="1" sqref="D6" xr:uid="{88E3C625-7A8C-43D8-89FE-6F151B7DEDB1}">
      <formula1>"1：SQUET特別会員,2：SQUET一般会員,3：提携先会員,4：会員以外"</formula1>
    </dataValidation>
    <dataValidation type="list" allowBlank="1" showInputMessage="1" showErrorMessage="1" sqref="D23" xr:uid="{8507B877-ADE0-44D6-AF7E-4F2ADD6DFBA8}">
      <formula1>"0：郵送,1：WEBダウンロード"</formula1>
    </dataValidation>
  </dataValidations>
  <hyperlinks>
    <hyperlink ref="M29" r:id="rId1" xr:uid="{64A31B0F-BFB9-43F4-BA3B-03C5422DFA17}"/>
    <hyperlink ref="M28" r:id="rId2" xr:uid="{1905A489-1688-4CBB-A7CF-4D3DCA80FDAA}"/>
    <hyperlink ref="M27" r:id="rId3" xr:uid="{9C62E456-58B4-4062-B9AC-B533961CD7A2}"/>
    <hyperlink ref="J20" r:id="rId4" xr:uid="{D2E6E7EB-34F0-418B-9537-E762BBDA4BE9}"/>
    <hyperlink ref="K4" r:id="rId5" xr:uid="{66E042D7-0E47-4DF2-8687-F704E3151B54}"/>
  </hyperlinks>
  <pageMargins left="0.47244094488188981" right="0.19685039370078741" top="0.39370078740157483" bottom="0.23622047244094491" header="0.31496062992125984" footer="0.19685039370078741"/>
  <pageSetup paperSize="9" scale="70" orientation="landscape" r:id="rId6"/>
  <headerFooter alignWithMargins="0"/>
  <legacyDrawing r:id="rId7"/>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D2FFC3-C3C1-405B-95ED-E3C656333AA5}">
  <sheetPr>
    <pageSetUpPr fitToPage="1"/>
  </sheetPr>
  <dimension ref="A1:M449"/>
  <sheetViews>
    <sheetView zoomScale="89" zoomScaleNormal="89" zoomScaleSheetLayoutView="81" workbookViewId="0">
      <pane ySplit="1" topLeftCell="A2" activePane="bottomLeft" state="frozen"/>
      <selection pane="bottomLeft"/>
    </sheetView>
  </sheetViews>
  <sheetFormatPr defaultColWidth="9" defaultRowHeight="22.2"/>
  <cols>
    <col min="1" max="2" width="12" style="157" customWidth="1"/>
    <col min="3" max="3" width="9.5" style="170" customWidth="1"/>
    <col min="4" max="4" width="44.69921875" style="149" customWidth="1"/>
    <col min="5" max="5" width="13.09765625" style="149" customWidth="1"/>
    <col min="6" max="6" width="10.5" style="158" customWidth="1"/>
    <col min="7" max="7" width="61.796875" style="158" customWidth="1"/>
    <col min="8" max="11" width="8.5" style="150" customWidth="1"/>
    <col min="12" max="12" width="32.09765625" style="149" customWidth="1"/>
    <col min="13" max="13" width="12.8984375" style="157" customWidth="1"/>
    <col min="14" max="16384" width="9" style="157"/>
  </cols>
  <sheetData>
    <row r="1" spans="1:13" s="179" customFormat="1" ht="36">
      <c r="A1" s="144" t="s">
        <v>0</v>
      </c>
      <c r="B1" s="205" t="s">
        <v>354</v>
      </c>
      <c r="C1" s="151" t="s">
        <v>18</v>
      </c>
      <c r="D1" s="145" t="s">
        <v>23</v>
      </c>
      <c r="E1" s="145" t="s">
        <v>1</v>
      </c>
      <c r="F1" s="146" t="s">
        <v>191</v>
      </c>
      <c r="G1" s="147" t="s">
        <v>2</v>
      </c>
      <c r="H1" s="148" t="s">
        <v>3</v>
      </c>
      <c r="I1" s="148" t="s">
        <v>4</v>
      </c>
      <c r="J1" s="148" t="s">
        <v>19</v>
      </c>
      <c r="K1" s="148" t="s">
        <v>19</v>
      </c>
      <c r="L1" s="145" t="s">
        <v>140</v>
      </c>
      <c r="M1" s="145" t="s">
        <v>141</v>
      </c>
    </row>
    <row r="2" spans="1:13" ht="108">
      <c r="A2" s="142" t="s">
        <v>20</v>
      </c>
      <c r="B2" s="206" t="s">
        <v>358</v>
      </c>
      <c r="C2" s="152" t="s">
        <v>128</v>
      </c>
      <c r="D2" s="177" t="str">
        <f>HYPERLINK(M2,L2)</f>
        <v>新任取締役パッケージ【MUFGビジネスセミナーアーカイブ762】</v>
      </c>
      <c r="E2" s="136" t="s">
        <v>129</v>
      </c>
      <c r="F2" s="136" t="s">
        <v>193</v>
      </c>
      <c r="G2" s="138" t="s">
        <v>249</v>
      </c>
      <c r="H2" s="143">
        <v>112200</v>
      </c>
      <c r="I2" s="143">
        <v>122100</v>
      </c>
      <c r="J2" s="143">
        <v>138600</v>
      </c>
      <c r="K2" s="143">
        <v>138600</v>
      </c>
      <c r="L2" s="153" t="s">
        <v>127</v>
      </c>
      <c r="M2" s="168" t="s">
        <v>137</v>
      </c>
    </row>
    <row r="3" spans="1:13" ht="126">
      <c r="A3" s="142" t="s">
        <v>20</v>
      </c>
      <c r="B3" s="206" t="s">
        <v>358</v>
      </c>
      <c r="C3" s="152" t="s">
        <v>194</v>
      </c>
      <c r="D3" s="177" t="str">
        <f>HYPERLINK(M3,L3)</f>
        <v>新任取締役パッケージB【MUFGビジネスセミナーアーカイブ772】</v>
      </c>
      <c r="E3" s="136" t="s">
        <v>129</v>
      </c>
      <c r="F3" s="136" t="s">
        <v>193</v>
      </c>
      <c r="G3" s="138" t="s">
        <v>248</v>
      </c>
      <c r="H3" s="143">
        <v>115500</v>
      </c>
      <c r="I3" s="143">
        <v>125400</v>
      </c>
      <c r="J3" s="143">
        <v>141900</v>
      </c>
      <c r="K3" s="143">
        <v>141900</v>
      </c>
      <c r="L3" s="153" t="s">
        <v>285</v>
      </c>
      <c r="M3" s="168" t="s">
        <v>284</v>
      </c>
    </row>
    <row r="4" spans="1:13" ht="90">
      <c r="A4" s="142" t="s">
        <v>20</v>
      </c>
      <c r="B4" s="193" t="s">
        <v>356</v>
      </c>
      <c r="C4" s="152" t="s">
        <v>123</v>
      </c>
      <c r="D4" s="177" t="str">
        <f>HYPERLINK(M4,L4)</f>
        <v>取締役・執行役員のためのマネジメントに活かす会計【MUFGビジネスセミナーアーカイブ771】</v>
      </c>
      <c r="E4" s="136" t="s">
        <v>8</v>
      </c>
      <c r="F4" s="136" t="s">
        <v>283</v>
      </c>
      <c r="G4" s="140" t="s">
        <v>370</v>
      </c>
      <c r="H4" s="143">
        <v>38500</v>
      </c>
      <c r="I4" s="143">
        <v>41800</v>
      </c>
      <c r="J4" s="143">
        <v>47300</v>
      </c>
      <c r="K4" s="143">
        <v>47300</v>
      </c>
      <c r="L4" s="153" t="s">
        <v>122</v>
      </c>
      <c r="M4" s="168" t="s">
        <v>282</v>
      </c>
    </row>
    <row r="5" spans="1:13" ht="90">
      <c r="A5" s="142" t="s">
        <v>20</v>
      </c>
      <c r="B5" s="207" t="s">
        <v>355</v>
      </c>
      <c r="C5" s="169" t="s">
        <v>121</v>
      </c>
      <c r="D5" s="177" t="str">
        <f>HYPERLINK(M5,L5)</f>
        <v>「中期３カ年経営計画」策定＆実践セミナー【MUFGビジネスセミナーアーカイブ710】</v>
      </c>
      <c r="E5" s="136" t="s">
        <v>6</v>
      </c>
      <c r="F5" s="136" t="s">
        <v>371</v>
      </c>
      <c r="G5" s="140" t="s">
        <v>108</v>
      </c>
      <c r="H5" s="143">
        <v>38500</v>
      </c>
      <c r="I5" s="143">
        <v>41800</v>
      </c>
      <c r="J5" s="143">
        <v>47300</v>
      </c>
      <c r="K5" s="143">
        <v>47300</v>
      </c>
      <c r="L5" s="153" t="s">
        <v>120</v>
      </c>
      <c r="M5" s="168" t="s">
        <v>136</v>
      </c>
    </row>
    <row r="6" spans="1:13" ht="97.2">
      <c r="A6" s="142" t="s">
        <v>20</v>
      </c>
      <c r="B6" s="207" t="s">
        <v>355</v>
      </c>
      <c r="C6" s="204" t="s">
        <v>126</v>
      </c>
      <c r="D6" s="198" t="s">
        <v>319</v>
      </c>
      <c r="E6" s="193" t="s">
        <v>8</v>
      </c>
      <c r="F6" s="193"/>
      <c r="G6" s="201" t="s">
        <v>318</v>
      </c>
      <c r="H6" s="195">
        <v>38500</v>
      </c>
      <c r="I6" s="195">
        <v>41800</v>
      </c>
      <c r="J6" s="195">
        <v>47300</v>
      </c>
      <c r="K6" s="195">
        <v>47300</v>
      </c>
      <c r="L6" s="196" t="s">
        <v>317</v>
      </c>
      <c r="M6" s="197"/>
    </row>
    <row r="7" spans="1:13" ht="108">
      <c r="A7" s="142" t="s">
        <v>20</v>
      </c>
      <c r="B7" s="191" t="s">
        <v>357</v>
      </c>
      <c r="C7" s="152" t="s">
        <v>119</v>
      </c>
      <c r="D7" s="177" t="str">
        <f>HYPERLINK(M7,L7)</f>
        <v>取締役・執行役員の義務と責任【MUFGビジネスセミナーアーカイブ744】</v>
      </c>
      <c r="E7" s="136" t="s">
        <v>5</v>
      </c>
      <c r="F7" s="136" t="s">
        <v>205</v>
      </c>
      <c r="G7" s="140" t="s">
        <v>192</v>
      </c>
      <c r="H7" s="143">
        <v>38500</v>
      </c>
      <c r="I7" s="143">
        <v>41800</v>
      </c>
      <c r="J7" s="143">
        <v>47300</v>
      </c>
      <c r="K7" s="143">
        <v>47300</v>
      </c>
      <c r="L7" s="153" t="s">
        <v>118</v>
      </c>
      <c r="M7" s="168" t="s">
        <v>135</v>
      </c>
    </row>
    <row r="8" spans="1:13" ht="72">
      <c r="A8" s="139" t="s">
        <v>21</v>
      </c>
      <c r="B8" s="193" t="s">
        <v>356</v>
      </c>
      <c r="C8" s="152" t="s">
        <v>166</v>
      </c>
      <c r="D8" s="177" t="str">
        <f>HYPERLINK(M8,L8)</f>
        <v>意思決定に役立つ！ 管理会計の実践ノウハウ【MUFGビジネスセミナーアーカイブ728】</v>
      </c>
      <c r="E8" s="136" t="s">
        <v>8</v>
      </c>
      <c r="F8" s="136" t="s">
        <v>199</v>
      </c>
      <c r="G8" s="140" t="s">
        <v>107</v>
      </c>
      <c r="H8" s="143">
        <v>35200</v>
      </c>
      <c r="I8" s="143">
        <v>38500</v>
      </c>
      <c r="J8" s="143">
        <v>44000</v>
      </c>
      <c r="K8" s="143">
        <v>44000</v>
      </c>
      <c r="L8" s="153" t="s">
        <v>142</v>
      </c>
      <c r="M8" s="168" t="s">
        <v>143</v>
      </c>
    </row>
    <row r="9" spans="1:13" ht="81">
      <c r="A9" s="200" t="s">
        <v>313</v>
      </c>
      <c r="B9" s="193" t="s">
        <v>356</v>
      </c>
      <c r="C9" s="203" t="s">
        <v>325</v>
      </c>
      <c r="D9" s="198" t="s">
        <v>316</v>
      </c>
      <c r="E9" s="209" t="s">
        <v>7</v>
      </c>
      <c r="F9" s="209"/>
      <c r="G9" s="194" t="s">
        <v>315</v>
      </c>
      <c r="H9" s="195">
        <v>35200</v>
      </c>
      <c r="I9" s="195">
        <v>38500</v>
      </c>
      <c r="J9" s="195">
        <v>44000</v>
      </c>
      <c r="K9" s="195">
        <v>44000</v>
      </c>
      <c r="L9" s="196" t="s">
        <v>314</v>
      </c>
      <c r="M9" s="197"/>
    </row>
    <row r="10" spans="1:13" ht="90">
      <c r="A10" s="139" t="s">
        <v>21</v>
      </c>
      <c r="B10" s="193" t="s">
        <v>361</v>
      </c>
      <c r="C10" s="152" t="s">
        <v>131</v>
      </c>
      <c r="D10" s="177" t="str">
        <f t="shared" ref="D10:D17" si="0">HYPERLINK(M10,L10)</f>
        <v>4時間でわかる!決算書の見どころ・勘どころ【MUFGビジネスセミナーアーカイブ707】</v>
      </c>
      <c r="E10" s="136" t="s">
        <v>110</v>
      </c>
      <c r="F10" s="136" t="s">
        <v>201</v>
      </c>
      <c r="G10" s="138" t="s">
        <v>112</v>
      </c>
      <c r="H10" s="143">
        <v>26400</v>
      </c>
      <c r="I10" s="143">
        <v>29700.000000000004</v>
      </c>
      <c r="J10" s="143">
        <v>35200</v>
      </c>
      <c r="K10" s="143">
        <v>35200</v>
      </c>
      <c r="L10" s="153" t="s">
        <v>130</v>
      </c>
      <c r="M10" s="168" t="s">
        <v>138</v>
      </c>
    </row>
    <row r="11" spans="1:13" ht="90">
      <c r="A11" s="139" t="s">
        <v>21</v>
      </c>
      <c r="B11" s="193" t="s">
        <v>361</v>
      </c>
      <c r="C11" s="152" t="s">
        <v>168</v>
      </c>
      <c r="D11" s="177" t="str">
        <f t="shared" si="0"/>
        <v>財務３表 一体理解法【MUFGビジネスセミナーアーカイブ723】</v>
      </c>
      <c r="E11" s="136" t="s">
        <v>9</v>
      </c>
      <c r="F11" s="136" t="s">
        <v>200</v>
      </c>
      <c r="G11" s="137" t="s">
        <v>102</v>
      </c>
      <c r="H11" s="143">
        <v>34100</v>
      </c>
      <c r="I11" s="143">
        <v>37400</v>
      </c>
      <c r="J11" s="143">
        <v>42900</v>
      </c>
      <c r="K11" s="143">
        <v>42900</v>
      </c>
      <c r="L11" s="153" t="s">
        <v>146</v>
      </c>
      <c r="M11" s="168" t="s">
        <v>147</v>
      </c>
    </row>
    <row r="12" spans="1:13" ht="90">
      <c r="A12" s="139" t="s">
        <v>21</v>
      </c>
      <c r="B12" s="193" t="s">
        <v>361</v>
      </c>
      <c r="C12" s="152" t="s">
        <v>167</v>
      </c>
      <c r="D12" s="177" t="str">
        <f t="shared" si="0"/>
        <v>決算書「見る・読む・使う」３００％活用術【MUFGビジネスセミナーアーカイブ746】</v>
      </c>
      <c r="E12" s="136" t="s">
        <v>7</v>
      </c>
      <c r="F12" s="136" t="s">
        <v>372</v>
      </c>
      <c r="G12" s="138" t="s">
        <v>103</v>
      </c>
      <c r="H12" s="143">
        <v>34100</v>
      </c>
      <c r="I12" s="143">
        <v>37400</v>
      </c>
      <c r="J12" s="143">
        <v>42900</v>
      </c>
      <c r="K12" s="143">
        <v>42900</v>
      </c>
      <c r="L12" s="153" t="s">
        <v>144</v>
      </c>
      <c r="M12" s="168" t="s">
        <v>145</v>
      </c>
    </row>
    <row r="13" spans="1:13" ht="59.4">
      <c r="A13" s="139" t="s">
        <v>21</v>
      </c>
      <c r="B13" s="191" t="s">
        <v>359</v>
      </c>
      <c r="C13" s="152" t="s">
        <v>188</v>
      </c>
      <c r="D13" s="177" t="str">
        <f t="shared" si="0"/>
        <v>「自立思考型 経理担当者」キャリアアップセミナー＜Ⅰ 原理原則編＞【MUFGビジネスセミナーアーカイブ735】</v>
      </c>
      <c r="E13" s="136" t="s">
        <v>8</v>
      </c>
      <c r="F13" s="136" t="s">
        <v>198</v>
      </c>
      <c r="G13" s="174" t="s">
        <v>195</v>
      </c>
      <c r="H13" s="143">
        <v>20900</v>
      </c>
      <c r="I13" s="143">
        <v>24200</v>
      </c>
      <c r="J13" s="143">
        <v>29700</v>
      </c>
      <c r="K13" s="143">
        <v>29700</v>
      </c>
      <c r="L13" s="172" t="s">
        <v>181</v>
      </c>
      <c r="M13" s="157" t="s">
        <v>182</v>
      </c>
    </row>
    <row r="14" spans="1:13" ht="90">
      <c r="A14" s="139" t="s">
        <v>21</v>
      </c>
      <c r="B14" s="191" t="s">
        <v>359</v>
      </c>
      <c r="C14" s="152" t="s">
        <v>190</v>
      </c>
      <c r="D14" s="177" t="str">
        <f t="shared" si="0"/>
        <v>「自立思考型 経理担当者」キャリアアップセミナー＜Ⅱ 個別論点編＞【MUFGビジネスセミナーアーカイブ738】</v>
      </c>
      <c r="E14" s="136" t="s">
        <v>8</v>
      </c>
      <c r="F14" s="136" t="s">
        <v>197</v>
      </c>
      <c r="G14" s="174" t="s">
        <v>196</v>
      </c>
      <c r="H14" s="143">
        <v>20900</v>
      </c>
      <c r="I14" s="143">
        <v>24200</v>
      </c>
      <c r="J14" s="143">
        <v>29700</v>
      </c>
      <c r="K14" s="143">
        <v>29700</v>
      </c>
      <c r="L14" s="172" t="s">
        <v>184</v>
      </c>
      <c r="M14" s="157" t="s">
        <v>186</v>
      </c>
    </row>
    <row r="15" spans="1:13" ht="72">
      <c r="A15" s="139" t="s">
        <v>21</v>
      </c>
      <c r="B15" s="191" t="s">
        <v>359</v>
      </c>
      <c r="C15" s="152" t="s">
        <v>187</v>
      </c>
      <c r="D15" s="177" t="str">
        <f t="shared" si="0"/>
        <v>ビジネスパーソンが知っておくべき会社の仕組み（会社法）【MUFGビジネスセミナーアーカイブ748】</v>
      </c>
      <c r="E15" s="136" t="s">
        <v>8</v>
      </c>
      <c r="F15" s="136" t="s">
        <v>203</v>
      </c>
      <c r="G15" s="174" t="s">
        <v>202</v>
      </c>
      <c r="H15" s="143">
        <v>34100</v>
      </c>
      <c r="I15" s="143">
        <v>37400</v>
      </c>
      <c r="J15" s="143">
        <v>42900</v>
      </c>
      <c r="K15" s="143">
        <v>42900</v>
      </c>
      <c r="L15" s="172" t="s">
        <v>179</v>
      </c>
      <c r="M15" s="157" t="s">
        <v>180</v>
      </c>
    </row>
    <row r="16" spans="1:13" ht="72">
      <c r="A16" s="139" t="s">
        <v>21</v>
      </c>
      <c r="B16" s="191" t="s">
        <v>359</v>
      </c>
      <c r="C16" s="152" t="s">
        <v>189</v>
      </c>
      <c r="D16" s="177" t="str">
        <f t="shared" si="0"/>
        <v>「自立思考型 経理担当者」キャリアアップセミナーⅠ・Ⅱセット割引受講【MUFGビジネスセミナーアーカイブ758】</v>
      </c>
      <c r="E16" s="136" t="s">
        <v>8</v>
      </c>
      <c r="F16" s="136" t="s">
        <v>203</v>
      </c>
      <c r="G16" s="174" t="s">
        <v>253</v>
      </c>
      <c r="H16" s="143">
        <v>34100</v>
      </c>
      <c r="I16" s="143">
        <v>40700</v>
      </c>
      <c r="J16" s="143">
        <v>51700</v>
      </c>
      <c r="K16" s="143">
        <v>51700</v>
      </c>
      <c r="L16" s="172" t="s">
        <v>183</v>
      </c>
      <c r="M16" s="157" t="s">
        <v>185</v>
      </c>
    </row>
    <row r="17" spans="1:13" ht="90">
      <c r="A17" s="139" t="s">
        <v>21</v>
      </c>
      <c r="B17" s="208" t="s">
        <v>360</v>
      </c>
      <c r="C17" s="152" t="s">
        <v>132</v>
      </c>
      <c r="D17" s="177" t="str">
        <f t="shared" si="0"/>
        <v>1日で学ぶ「会社の税金」入門講座【MUFGビジネスセミナーアーカイブ741】</v>
      </c>
      <c r="E17" s="210" t="s">
        <v>7</v>
      </c>
      <c r="F17" s="210" t="s">
        <v>206</v>
      </c>
      <c r="G17" s="211" t="s">
        <v>381</v>
      </c>
      <c r="H17" s="212">
        <v>35200</v>
      </c>
      <c r="I17" s="212">
        <v>38500</v>
      </c>
      <c r="J17" s="212">
        <v>44000</v>
      </c>
      <c r="K17" s="212">
        <v>44000</v>
      </c>
      <c r="L17" s="153" t="s">
        <v>133</v>
      </c>
      <c r="M17" s="168" t="s">
        <v>139</v>
      </c>
    </row>
    <row r="18" spans="1:13" ht="81">
      <c r="A18" s="190" t="s">
        <v>300</v>
      </c>
      <c r="B18" s="191" t="s">
        <v>369</v>
      </c>
      <c r="C18" s="203" t="s">
        <v>328</v>
      </c>
      <c r="D18" s="198" t="s">
        <v>308</v>
      </c>
      <c r="E18" s="193" t="s">
        <v>302</v>
      </c>
      <c r="F18" s="193"/>
      <c r="G18" s="194" t="s">
        <v>303</v>
      </c>
      <c r="H18" s="195">
        <v>26400</v>
      </c>
      <c r="I18" s="195">
        <v>29700.000000000004</v>
      </c>
      <c r="J18" s="195">
        <v>35200</v>
      </c>
      <c r="K18" s="195">
        <v>35200</v>
      </c>
      <c r="L18" s="196" t="s">
        <v>301</v>
      </c>
      <c r="M18" s="197"/>
    </row>
    <row r="19" spans="1:13" ht="108">
      <c r="A19" s="141" t="s">
        <v>22</v>
      </c>
      <c r="B19" s="191" t="s">
        <v>357</v>
      </c>
      <c r="C19" s="152" t="s">
        <v>169</v>
      </c>
      <c r="D19" s="177" t="str">
        <f>HYPERLINK(M19,L19)</f>
        <v>企業と従業員を守る！ 労務コンプライアンスのチェックポイント【MUFGビジネスセミナーアーカイブ759】</v>
      </c>
      <c r="E19" s="136" t="s">
        <v>16</v>
      </c>
      <c r="F19" s="136" t="s">
        <v>207</v>
      </c>
      <c r="G19" s="174" t="s">
        <v>373</v>
      </c>
      <c r="H19" s="143">
        <v>34100</v>
      </c>
      <c r="I19" s="143">
        <v>37400</v>
      </c>
      <c r="J19" s="143">
        <v>42900</v>
      </c>
      <c r="K19" s="143">
        <v>42900</v>
      </c>
      <c r="L19" s="153" t="s">
        <v>148</v>
      </c>
      <c r="M19" s="168" t="s">
        <v>149</v>
      </c>
    </row>
    <row r="20" spans="1:13" ht="72">
      <c r="A20" s="141" t="s">
        <v>22</v>
      </c>
      <c r="B20" s="191" t="s">
        <v>357</v>
      </c>
      <c r="C20" s="152" t="s">
        <v>125</v>
      </c>
      <c r="D20" s="177" t="str">
        <f>HYPERLINK(M20,L20)</f>
        <v>経営者目線で学ぶ 管理職のための内部統制とコンプライアンス【MUFGビジネスセミナーアーカイブ761】</v>
      </c>
      <c r="E20" s="136" t="s">
        <v>5</v>
      </c>
      <c r="F20" s="136" t="s">
        <v>374</v>
      </c>
      <c r="G20" s="174" t="s">
        <v>382</v>
      </c>
      <c r="H20" s="143">
        <v>26400</v>
      </c>
      <c r="I20" s="143">
        <v>29700.000000000004</v>
      </c>
      <c r="J20" s="143">
        <v>35200</v>
      </c>
      <c r="K20" s="143">
        <v>35200</v>
      </c>
      <c r="L20" s="153" t="s">
        <v>124</v>
      </c>
      <c r="M20" s="168" t="s">
        <v>134</v>
      </c>
    </row>
    <row r="21" spans="1:13" ht="81">
      <c r="A21" s="190" t="s">
        <v>300</v>
      </c>
      <c r="B21" s="192" t="s">
        <v>357</v>
      </c>
      <c r="C21" s="203" t="s">
        <v>326</v>
      </c>
      <c r="D21" s="198" t="s">
        <v>323</v>
      </c>
      <c r="E21" s="202" t="s">
        <v>321</v>
      </c>
      <c r="F21" s="202"/>
      <c r="G21" s="194" t="s">
        <v>322</v>
      </c>
      <c r="H21" s="195">
        <v>26400</v>
      </c>
      <c r="I21" s="195">
        <v>29700.000000000004</v>
      </c>
      <c r="J21" s="195">
        <v>35200</v>
      </c>
      <c r="K21" s="195">
        <v>35200</v>
      </c>
      <c r="L21" s="196" t="s">
        <v>320</v>
      </c>
      <c r="M21" s="197"/>
    </row>
    <row r="22" spans="1:13" ht="90">
      <c r="A22" s="141" t="s">
        <v>22</v>
      </c>
      <c r="B22" s="193" t="s">
        <v>362</v>
      </c>
      <c r="C22" s="152" t="s">
        <v>171</v>
      </c>
      <c r="D22" s="177" t="str">
        <f t="shared" ref="D22:D30" si="1">HYPERLINK(M22,L22)</f>
        <v>はじめての方のための「社会保険・労働保険の実務」【MUFGビジネスセミナーアーカイブ737】</v>
      </c>
      <c r="E22" s="136" t="s">
        <v>14</v>
      </c>
      <c r="F22" s="136" t="s">
        <v>204</v>
      </c>
      <c r="G22" s="138" t="s">
        <v>105</v>
      </c>
      <c r="H22" s="143">
        <v>36300</v>
      </c>
      <c r="I22" s="143">
        <v>39600</v>
      </c>
      <c r="J22" s="143">
        <v>45100</v>
      </c>
      <c r="K22" s="143">
        <v>45100</v>
      </c>
      <c r="L22" s="173" t="s">
        <v>152</v>
      </c>
      <c r="M22" s="171" t="s">
        <v>153</v>
      </c>
    </row>
    <row r="23" spans="1:13" ht="108">
      <c r="A23" s="141" t="s">
        <v>22</v>
      </c>
      <c r="B23" s="193" t="s">
        <v>362</v>
      </c>
      <c r="C23" s="152" t="s">
        <v>172</v>
      </c>
      <c r="D23" s="177" t="str">
        <f t="shared" si="1"/>
        <v>社会保険・労働保険の実務【レベルアップ編】【MUFGビジネスセミナーアーカイブ752】</v>
      </c>
      <c r="E23" s="136" t="s">
        <v>15</v>
      </c>
      <c r="F23" s="136" t="s">
        <v>206</v>
      </c>
      <c r="G23" s="138" t="s">
        <v>383</v>
      </c>
      <c r="H23" s="143">
        <v>36300</v>
      </c>
      <c r="I23" s="143">
        <v>39600</v>
      </c>
      <c r="J23" s="143">
        <v>45100</v>
      </c>
      <c r="K23" s="143">
        <v>45100</v>
      </c>
      <c r="L23" s="173" t="s">
        <v>154</v>
      </c>
      <c r="M23" s="168" t="s">
        <v>155</v>
      </c>
    </row>
    <row r="24" spans="1:13" ht="108">
      <c r="A24" s="141" t="s">
        <v>22</v>
      </c>
      <c r="B24" s="191" t="s">
        <v>366</v>
      </c>
      <c r="C24" s="152" t="s">
        <v>174</v>
      </c>
      <c r="D24" s="177" t="str">
        <f t="shared" si="1"/>
        <v>自社に合った 人事評価・賃金制度の構築法【MUFGビジネスセミナーアーカイブ717】</v>
      </c>
      <c r="E24" s="136" t="s">
        <v>17</v>
      </c>
      <c r="F24" s="136" t="s">
        <v>375</v>
      </c>
      <c r="G24" s="174" t="s">
        <v>109</v>
      </c>
      <c r="H24" s="143">
        <v>27500</v>
      </c>
      <c r="I24" s="143">
        <v>30800</v>
      </c>
      <c r="J24" s="143">
        <v>36300</v>
      </c>
      <c r="K24" s="143">
        <v>36300</v>
      </c>
      <c r="L24" s="173" t="s">
        <v>158</v>
      </c>
      <c r="M24" s="168" t="s">
        <v>159</v>
      </c>
    </row>
    <row r="25" spans="1:13" ht="126">
      <c r="A25" s="141" t="s">
        <v>22</v>
      </c>
      <c r="B25" s="191" t="s">
        <v>366</v>
      </c>
      <c r="C25" s="152" t="s">
        <v>175</v>
      </c>
      <c r="D25" s="177" t="str">
        <f t="shared" si="1"/>
        <v>定年延長・再雇用制度の法対応、他社事例に基づく見直し方【MUFGビジネスセミナーアーカイブ765】</v>
      </c>
      <c r="E25" s="136" t="s">
        <v>17</v>
      </c>
      <c r="F25" s="136" t="s">
        <v>376</v>
      </c>
      <c r="G25" s="174" t="s">
        <v>384</v>
      </c>
      <c r="H25" s="143">
        <v>26400</v>
      </c>
      <c r="I25" s="143">
        <v>29700.000000000004</v>
      </c>
      <c r="J25" s="143">
        <v>35200</v>
      </c>
      <c r="K25" s="143">
        <v>35200</v>
      </c>
      <c r="L25" s="173" t="s">
        <v>160</v>
      </c>
      <c r="M25" s="168" t="s">
        <v>161</v>
      </c>
    </row>
    <row r="26" spans="1:13" ht="108">
      <c r="A26" s="141" t="s">
        <v>22</v>
      </c>
      <c r="B26" s="191" t="s">
        <v>365</v>
      </c>
      <c r="C26" s="152" t="s">
        <v>178</v>
      </c>
      <c r="D26" s="177" t="str">
        <f t="shared" si="1"/>
        <v>職場のハラスメント対策講座【MUFGビジネスセミナーアーカイブ724】</v>
      </c>
      <c r="E26" s="136" t="s">
        <v>13</v>
      </c>
      <c r="F26" s="136" t="s">
        <v>377</v>
      </c>
      <c r="G26" s="174" t="s">
        <v>281</v>
      </c>
      <c r="H26" s="143">
        <v>26400</v>
      </c>
      <c r="I26" s="143">
        <v>29700.000000000004</v>
      </c>
      <c r="J26" s="143">
        <v>35200</v>
      </c>
      <c r="K26" s="143">
        <v>35200</v>
      </c>
      <c r="L26" s="178" t="s">
        <v>210</v>
      </c>
      <c r="M26" s="168" t="s">
        <v>209</v>
      </c>
    </row>
    <row r="27" spans="1:13" ht="108">
      <c r="A27" s="141" t="s">
        <v>22</v>
      </c>
      <c r="B27" s="191" t="s">
        <v>365</v>
      </c>
      <c r="C27" s="152" t="s">
        <v>176</v>
      </c>
      <c r="D27" s="177" t="str">
        <f t="shared" si="1"/>
        <v>ハラスメントを防止する！相談・調査・処分の実務【MUFGビジネスセミナーアーカイブ736】</v>
      </c>
      <c r="E27" s="136" t="s">
        <v>12</v>
      </c>
      <c r="F27" s="136" t="s">
        <v>378</v>
      </c>
      <c r="G27" s="174" t="s">
        <v>385</v>
      </c>
      <c r="H27" s="143">
        <v>26400</v>
      </c>
      <c r="I27" s="143">
        <v>29700.000000000004</v>
      </c>
      <c r="J27" s="143">
        <v>35200</v>
      </c>
      <c r="K27" s="143">
        <v>35200</v>
      </c>
      <c r="L27" s="173" t="s">
        <v>162</v>
      </c>
      <c r="M27" s="168" t="s">
        <v>163</v>
      </c>
    </row>
    <row r="28" spans="1:13" ht="108">
      <c r="A28" s="141" t="s">
        <v>22</v>
      </c>
      <c r="B28" s="191" t="s">
        <v>364</v>
      </c>
      <c r="C28" s="152" t="s">
        <v>173</v>
      </c>
      <c r="D28" s="177" t="str">
        <f t="shared" si="1"/>
        <v>生成AI（ChatGPT等）の業務利用の法的留意点と対応策【MUFGビジネスセミナーアーカイブ764】</v>
      </c>
      <c r="E28" s="138" t="s">
        <v>104</v>
      </c>
      <c r="F28" s="136" t="s">
        <v>379</v>
      </c>
      <c r="G28" s="138" t="s">
        <v>113</v>
      </c>
      <c r="H28" s="143">
        <v>26400</v>
      </c>
      <c r="I28" s="143">
        <v>29700.000000000004</v>
      </c>
      <c r="J28" s="143">
        <v>35200</v>
      </c>
      <c r="K28" s="143">
        <v>35200</v>
      </c>
      <c r="L28" s="173" t="s">
        <v>156</v>
      </c>
      <c r="M28" s="168" t="s">
        <v>157</v>
      </c>
    </row>
    <row r="29" spans="1:13" ht="72">
      <c r="A29" s="141" t="s">
        <v>22</v>
      </c>
      <c r="B29" s="191" t="s">
        <v>364</v>
      </c>
      <c r="C29" s="152" t="s">
        <v>295</v>
      </c>
      <c r="D29" s="177" t="str">
        <f t="shared" si="1"/>
        <v>「改正下請法」施行直前！総点検セミナー【MUFGビジネスセミナーアーカイブ774】</v>
      </c>
      <c r="E29" s="136" t="s">
        <v>13</v>
      </c>
      <c r="F29" s="136" t="s">
        <v>293</v>
      </c>
      <c r="G29" s="174" t="s">
        <v>294</v>
      </c>
      <c r="H29" s="143">
        <v>26400</v>
      </c>
      <c r="I29" s="143">
        <v>29700.000000000004</v>
      </c>
      <c r="J29" s="143">
        <v>35200</v>
      </c>
      <c r="K29" s="143">
        <v>35200</v>
      </c>
      <c r="L29" s="178" t="s">
        <v>291</v>
      </c>
      <c r="M29" s="168" t="s">
        <v>292</v>
      </c>
    </row>
    <row r="30" spans="1:13" ht="108">
      <c r="A30" s="141" t="s">
        <v>22</v>
      </c>
      <c r="B30" s="191" t="s">
        <v>368</v>
      </c>
      <c r="C30" s="152" t="s">
        <v>170</v>
      </c>
      <c r="D30" s="177" t="str">
        <f t="shared" si="1"/>
        <v>人事・労務の基礎知識【MUFGビジネスセミナーアーカイブ743】</v>
      </c>
      <c r="E30" s="136" t="s">
        <v>11</v>
      </c>
      <c r="F30" s="136" t="s">
        <v>380</v>
      </c>
      <c r="G30" s="140" t="s">
        <v>386</v>
      </c>
      <c r="H30" s="143">
        <v>34100</v>
      </c>
      <c r="I30" s="143">
        <v>37400</v>
      </c>
      <c r="J30" s="143">
        <v>42900</v>
      </c>
      <c r="K30" s="143">
        <v>42900</v>
      </c>
      <c r="L30" s="153" t="s">
        <v>150</v>
      </c>
      <c r="M30" s="168" t="s">
        <v>151</v>
      </c>
    </row>
    <row r="31" spans="1:13" ht="81">
      <c r="A31" s="190" t="s">
        <v>300</v>
      </c>
      <c r="B31" s="191" t="s">
        <v>368</v>
      </c>
      <c r="C31" s="203" t="s">
        <v>324</v>
      </c>
      <c r="D31" s="198" t="s">
        <v>307</v>
      </c>
      <c r="E31" s="193" t="s">
        <v>305</v>
      </c>
      <c r="F31" s="193"/>
      <c r="G31" s="194" t="s">
        <v>306</v>
      </c>
      <c r="H31" s="195">
        <v>34100</v>
      </c>
      <c r="I31" s="195">
        <v>37400</v>
      </c>
      <c r="J31" s="195">
        <v>42900</v>
      </c>
      <c r="K31" s="195">
        <v>42900</v>
      </c>
      <c r="L31" s="196" t="s">
        <v>304</v>
      </c>
      <c r="M31" s="197"/>
    </row>
    <row r="32" spans="1:13" ht="64.8">
      <c r="A32" s="190" t="s">
        <v>300</v>
      </c>
      <c r="B32" s="191" t="s">
        <v>368</v>
      </c>
      <c r="C32" s="203" t="s">
        <v>347</v>
      </c>
      <c r="D32" s="177" t="str">
        <f t="shared" ref="D32:D37" si="2">HYPERLINK(M32,L32)</f>
        <v>人事担当者キャリアアップセミナー＜Ⅰ．人材確保・定着編＞【MUFGビジネスセミナーアーカイブ775】</v>
      </c>
      <c r="E32" s="193" t="s">
        <v>305</v>
      </c>
      <c r="F32" s="194" t="s">
        <v>340</v>
      </c>
      <c r="G32" s="194" t="s">
        <v>338</v>
      </c>
      <c r="H32" s="195">
        <v>26400</v>
      </c>
      <c r="I32" s="195">
        <v>29700.000000000004</v>
      </c>
      <c r="J32" s="195">
        <v>35200</v>
      </c>
      <c r="K32" s="195">
        <v>35200</v>
      </c>
      <c r="L32" s="196" t="s">
        <v>331</v>
      </c>
      <c r="M32" s="171" t="s">
        <v>350</v>
      </c>
    </row>
    <row r="33" spans="1:13" ht="64.8">
      <c r="A33" s="190" t="s">
        <v>300</v>
      </c>
      <c r="B33" s="191" t="s">
        <v>368</v>
      </c>
      <c r="C33" s="203" t="s">
        <v>346</v>
      </c>
      <c r="D33" s="177" t="str">
        <f t="shared" si="2"/>
        <v>人事担当者キャリアアップセミナー＜Ⅱ．人事管理編＞【MUFGビジネスセミナーアーカイブ776】</v>
      </c>
      <c r="E33" s="193" t="s">
        <v>305</v>
      </c>
      <c r="F33" s="194" t="s">
        <v>341</v>
      </c>
      <c r="G33" s="194" t="s">
        <v>337</v>
      </c>
      <c r="H33" s="195">
        <v>26400</v>
      </c>
      <c r="I33" s="195">
        <v>29700.000000000004</v>
      </c>
      <c r="J33" s="195">
        <v>35200</v>
      </c>
      <c r="K33" s="195">
        <v>35200</v>
      </c>
      <c r="L33" s="196" t="s">
        <v>330</v>
      </c>
      <c r="M33" s="171" t="s">
        <v>351</v>
      </c>
    </row>
    <row r="34" spans="1:13" ht="59.4">
      <c r="A34" s="190" t="s">
        <v>300</v>
      </c>
      <c r="B34" s="191" t="s">
        <v>368</v>
      </c>
      <c r="C34" s="203" t="s">
        <v>349</v>
      </c>
      <c r="D34" s="177" t="str">
        <f t="shared" si="2"/>
        <v>人事担当者キャリアアップセミナー＜Ⅲ．賃金トラブル編＞【MUFGビジネスセミナーアーカイブ777】</v>
      </c>
      <c r="E34" s="193" t="s">
        <v>305</v>
      </c>
      <c r="F34" s="194" t="s">
        <v>342</v>
      </c>
      <c r="G34" s="194" t="s">
        <v>336</v>
      </c>
      <c r="H34" s="195">
        <v>26400</v>
      </c>
      <c r="I34" s="195">
        <v>29700.000000000004</v>
      </c>
      <c r="J34" s="195">
        <v>35200</v>
      </c>
      <c r="K34" s="195">
        <v>35200</v>
      </c>
      <c r="L34" s="196" t="s">
        <v>333</v>
      </c>
      <c r="M34" s="171" t="s">
        <v>352</v>
      </c>
    </row>
    <row r="35" spans="1:13" ht="59.4">
      <c r="A35" s="190" t="s">
        <v>300</v>
      </c>
      <c r="B35" s="191" t="s">
        <v>368</v>
      </c>
      <c r="C35" s="203" t="s">
        <v>348</v>
      </c>
      <c r="D35" s="177" t="str">
        <f t="shared" si="2"/>
        <v>人事担当者キャリアアップセミナー＜Ⅳ．職場のトラブル編＞【MUFGビジネスセミナーアーカイブ778】</v>
      </c>
      <c r="E35" s="193" t="s">
        <v>305</v>
      </c>
      <c r="F35" s="194" t="s">
        <v>343</v>
      </c>
      <c r="G35" s="194" t="s">
        <v>335</v>
      </c>
      <c r="H35" s="195">
        <v>26400</v>
      </c>
      <c r="I35" s="195">
        <v>29700.000000000004</v>
      </c>
      <c r="J35" s="195">
        <v>35200</v>
      </c>
      <c r="K35" s="195">
        <v>35200</v>
      </c>
      <c r="L35" s="196" t="s">
        <v>332</v>
      </c>
      <c r="M35" s="171" t="s">
        <v>353</v>
      </c>
    </row>
    <row r="36" spans="1:13" ht="82.8">
      <c r="A36" s="190" t="s">
        <v>300</v>
      </c>
      <c r="B36" s="191" t="s">
        <v>368</v>
      </c>
      <c r="C36" s="203" t="s">
        <v>345</v>
      </c>
      <c r="D36" s="177" t="str">
        <f t="shared" si="2"/>
        <v>人事担当者キャリアアップセミナー＜Ⅰ～Ⅳ通し受講＞【MUFGビジネスセミナーアーカイブ779】</v>
      </c>
      <c r="E36" s="193" t="s">
        <v>305</v>
      </c>
      <c r="F36" s="194" t="s">
        <v>344</v>
      </c>
      <c r="G36" s="194" t="s">
        <v>339</v>
      </c>
      <c r="H36" s="195">
        <v>68200</v>
      </c>
      <c r="I36" s="195">
        <v>74800</v>
      </c>
      <c r="J36" s="195">
        <v>85800</v>
      </c>
      <c r="K36" s="195">
        <v>85800</v>
      </c>
      <c r="L36" s="196" t="s">
        <v>329</v>
      </c>
      <c r="M36" s="157" t="s">
        <v>334</v>
      </c>
    </row>
    <row r="37" spans="1:13" ht="90">
      <c r="A37" s="141" t="s">
        <v>22</v>
      </c>
      <c r="B37" s="191" t="s">
        <v>363</v>
      </c>
      <c r="C37" s="152" t="s">
        <v>177</v>
      </c>
      <c r="D37" s="177" t="str">
        <f t="shared" si="2"/>
        <v>１日でわかる！労働基準法の実務【MUFGビジネスセミナーアーカイブ751】</v>
      </c>
      <c r="E37" s="136" t="s">
        <v>10</v>
      </c>
      <c r="F37" s="136" t="s">
        <v>207</v>
      </c>
      <c r="G37" s="138" t="s">
        <v>387</v>
      </c>
      <c r="H37" s="143">
        <v>36300</v>
      </c>
      <c r="I37" s="143">
        <v>39600</v>
      </c>
      <c r="J37" s="143">
        <v>45100</v>
      </c>
      <c r="K37" s="143">
        <v>45100</v>
      </c>
      <c r="L37" s="153" t="s">
        <v>164</v>
      </c>
      <c r="M37" s="156" t="s">
        <v>165</v>
      </c>
    </row>
    <row r="38" spans="1:13" ht="81">
      <c r="A38" s="190" t="s">
        <v>300</v>
      </c>
      <c r="B38" s="193" t="s">
        <v>367</v>
      </c>
      <c r="C38" s="203" t="s">
        <v>327</v>
      </c>
      <c r="D38" s="198" t="s">
        <v>312</v>
      </c>
      <c r="E38" s="193" t="s">
        <v>310</v>
      </c>
      <c r="F38" s="193"/>
      <c r="G38" s="199" t="s">
        <v>311</v>
      </c>
      <c r="H38" s="195">
        <v>34100</v>
      </c>
      <c r="I38" s="195">
        <v>37400</v>
      </c>
      <c r="J38" s="195">
        <v>42900</v>
      </c>
      <c r="K38" s="195">
        <v>42900</v>
      </c>
      <c r="L38" s="196" t="s">
        <v>309</v>
      </c>
      <c r="M38" s="197"/>
    </row>
    <row r="39" spans="1:13" ht="144">
      <c r="A39" s="141" t="s">
        <v>22</v>
      </c>
      <c r="B39" s="191" t="s">
        <v>367</v>
      </c>
      <c r="C39" s="152" t="s">
        <v>290</v>
      </c>
      <c r="D39" s="177" t="str">
        <f>HYPERLINK(M39,L39)</f>
        <v>問題社員をめぐるトラブルへの法的対応策【MUFGビジネスセミナーアーカイブ773】</v>
      </c>
      <c r="E39" s="136" t="s">
        <v>16</v>
      </c>
      <c r="F39" s="136" t="s">
        <v>289</v>
      </c>
      <c r="G39" s="174" t="s">
        <v>288</v>
      </c>
      <c r="H39" s="143">
        <v>34100</v>
      </c>
      <c r="I39" s="143">
        <v>37400</v>
      </c>
      <c r="J39" s="143">
        <v>42900</v>
      </c>
      <c r="K39" s="143">
        <v>42900</v>
      </c>
      <c r="L39" s="153" t="s">
        <v>286</v>
      </c>
      <c r="M39" s="168" t="s">
        <v>287</v>
      </c>
    </row>
    <row r="253" spans="5:5">
      <c r="E253" s="149" ph="1"/>
    </row>
    <row r="283" spans="5:5">
      <c r="E283" s="149" ph="1"/>
    </row>
    <row r="416" spans="5:5">
      <c r="E416" s="149" ph="1"/>
    </row>
    <row r="446" spans="5:5">
      <c r="E446" s="149" ph="1"/>
    </row>
    <row r="449" spans="5:5">
      <c r="E449" s="149" ph="1"/>
    </row>
  </sheetData>
  <autoFilter ref="A1:K39" xr:uid="{10D2FFC3-C3C1-405B-95ED-E3C656333AA5}"/>
  <sortState xmlns:xlrd2="http://schemas.microsoft.com/office/spreadsheetml/2017/richdata2" ref="A2:M39">
    <sortCondition ref="A2:A39"/>
    <sortCondition ref="B2:B39"/>
    <sortCondition ref="C2:C39"/>
  </sortState>
  <phoneticPr fontId="2"/>
  <conditionalFormatting sqref="A4">
    <cfRule type="cellIs" dxfId="15" priority="119" operator="equal">
      <formula>8</formula>
    </cfRule>
    <cfRule type="cellIs" dxfId="14" priority="120" operator="equal">
      <formula>7</formula>
    </cfRule>
    <cfRule type="cellIs" dxfId="13" priority="121" operator="equal">
      <formula>6</formula>
    </cfRule>
    <cfRule type="cellIs" dxfId="12" priority="122" operator="equal">
      <formula>4</formula>
    </cfRule>
    <cfRule type="cellIs" dxfId="11" priority="123" operator="equal">
      <formula>5</formula>
    </cfRule>
    <cfRule type="cellIs" dxfId="10" priority="124" operator="equal">
      <formula>2</formula>
    </cfRule>
    <cfRule type="cellIs" dxfId="9" priority="125" operator="equal">
      <formula>3</formula>
    </cfRule>
    <cfRule type="cellIs" dxfId="8" priority="126" operator="equal">
      <formula>1</formula>
    </cfRule>
  </conditionalFormatting>
  <conditionalFormatting sqref="C37 E37:F37">
    <cfRule type="expression" dxfId="7" priority="5" stopIfTrue="1">
      <formula>IF(#REF!&lt;&gt;"OK",TRUE,FALSE)</formula>
    </cfRule>
  </conditionalFormatting>
  <conditionalFormatting sqref="E3 G3">
    <cfRule type="expression" dxfId="6" priority="10" stopIfTrue="1">
      <formula>IF(#REF!&lt;&gt;"OK",TRUE,FALSE)</formula>
    </cfRule>
  </conditionalFormatting>
  <conditionalFormatting sqref="E23:E26">
    <cfRule type="expression" dxfId="5" priority="9" stopIfTrue="1">
      <formula>IF(#REF!&lt;&gt;"OK",TRUE,FALSE)</formula>
    </cfRule>
  </conditionalFormatting>
  <conditionalFormatting sqref="E28:E29">
    <cfRule type="expression" dxfId="4" priority="6" stopIfTrue="1">
      <formula>IF(#REF!&lt;&gt;"OK",TRUE,FALSE)</formula>
    </cfRule>
  </conditionalFormatting>
  <conditionalFormatting sqref="G5:G6 E10:E15 G13:G14">
    <cfRule type="expression" dxfId="3" priority="110" stopIfTrue="1">
      <formula>IF(#REF!&lt;&gt;"OK",TRUE,FALSE)</formula>
    </cfRule>
  </conditionalFormatting>
  <conditionalFormatting sqref="G10 E19">
    <cfRule type="expression" dxfId="2" priority="118" stopIfTrue="1">
      <formula>IF(#REF!&lt;&gt;"OK",TRUE,FALSE)</formula>
    </cfRule>
  </conditionalFormatting>
  <conditionalFormatting sqref="G11:G12">
    <cfRule type="cellIs" dxfId="1" priority="100" stopIfTrue="1" operator="equal">
      <formula>0</formula>
    </cfRule>
  </conditionalFormatting>
  <conditionalFormatting sqref="G19">
    <cfRule type="cellIs" dxfId="0" priority="114" stopIfTrue="1" operator="equal">
      <formula>0</formula>
    </cfRule>
  </conditionalFormatting>
  <hyperlinks>
    <hyperlink ref="M20" r:id="rId1" xr:uid="{45F14899-EA77-4F57-ACEF-C0CDB6906E59}"/>
    <hyperlink ref="M7" r:id="rId2" xr:uid="{6E610753-C160-40C8-B5B9-70B8C7DF371C}"/>
    <hyperlink ref="M5" r:id="rId3" xr:uid="{0525107D-AC88-4ECE-8903-4805B5EC30D3}"/>
    <hyperlink ref="M10" r:id="rId4" xr:uid="{211FFBAD-A1F9-4A60-AF4B-636804B23C58}"/>
    <hyperlink ref="M17" r:id="rId5" xr:uid="{F8C2AC1A-29E1-41B6-B7BA-7895A73C9168}"/>
    <hyperlink ref="M12" r:id="rId6" xr:uid="{F4F20733-46D9-456A-8645-08B405FEA5A1}"/>
    <hyperlink ref="M11" r:id="rId7" xr:uid="{21F6D627-77D5-4D74-A70F-5EA8C504AA16}"/>
    <hyperlink ref="M19" r:id="rId8" xr:uid="{1D935799-2E13-48F5-8702-376EA4AB3786}"/>
    <hyperlink ref="M22" r:id="rId9" xr:uid="{DF514748-8861-4CE3-B61E-3DB4BEC69E7A}"/>
    <hyperlink ref="M23" r:id="rId10" xr:uid="{EF209296-ACB6-46C8-B3D9-3217EC57B11E}"/>
    <hyperlink ref="M28" r:id="rId11" xr:uid="{21D80DE5-B77F-4BEC-9187-D988590AC40A}"/>
    <hyperlink ref="M24" r:id="rId12" xr:uid="{E63BC3EC-853C-453B-A2D8-DD0432B19C2D}"/>
    <hyperlink ref="M25" r:id="rId13" xr:uid="{603EFEF7-6BB5-44D7-9A75-EC5D27EA64A6}"/>
    <hyperlink ref="M27" r:id="rId14" xr:uid="{7F3299B0-E896-44E5-BCEF-196957D45990}"/>
    <hyperlink ref="M2" r:id="rId15" xr:uid="{5CFED384-5A83-49CC-9831-7A6053FC92F3}"/>
    <hyperlink ref="M26" r:id="rId16" xr:uid="{DB8A6300-1CF8-42D3-86F0-B4E811647D2C}"/>
    <hyperlink ref="M4" r:id="rId17" xr:uid="{4A4FFABE-4964-4790-AA49-BF3D7F79419A}"/>
    <hyperlink ref="M3" r:id="rId18" xr:uid="{22B09330-F8E8-4EF1-8C4D-097F82EFC2C9}"/>
    <hyperlink ref="M39" r:id="rId19" xr:uid="{453E2A20-290B-4672-8748-C902E32BF198}"/>
    <hyperlink ref="M29" r:id="rId20" xr:uid="{4C3639D9-BDD3-412F-9233-C9C5DE130221}"/>
    <hyperlink ref="M30" r:id="rId21" xr:uid="{ECEF79D9-2861-4128-AEBE-F0DA1FED069D}"/>
    <hyperlink ref="M8" r:id="rId22" xr:uid="{7D3AECF7-6ACA-4F51-B54E-2138DF7266D5}"/>
    <hyperlink ref="M32" r:id="rId23" xr:uid="{BBE380DC-DF36-4873-9373-5916F37D2425}"/>
    <hyperlink ref="M33" r:id="rId24" xr:uid="{ADABA566-9782-4D09-8D7A-FB464A63B304}"/>
    <hyperlink ref="M34" r:id="rId25" xr:uid="{D2A71132-DBD8-4B10-AAA2-EBCA900E3E7D}"/>
    <hyperlink ref="M35" r:id="rId26" xr:uid="{E01110DD-988F-43DD-87C3-8D69DDF2FA47}"/>
  </hyperlinks>
  <pageMargins left="0.23622047244094491" right="0.23622047244094491" top="0.27559055118110237" bottom="0.19685039370078741" header="0.31496062992125984" footer="0.15748031496062992"/>
  <pageSetup paperSize="8" scale="90" fitToHeight="0" orientation="landscape" r:id="rId27"/>
  <headerFooter>
    <oddHeader>&amp;R&amp;P/&amp;N</oddHeader>
    <oddFooter>&amp;L&amp;D_&amp;T</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3ECFA51FCC45C44EBF28978F7EA3AA51" ma:contentTypeVersion="12" ma:contentTypeDescription="新しいドキュメントを作成します。" ma:contentTypeScope="" ma:versionID="708ce1cf9bb59c83ec52bef6d0761ce5">
  <xsd:schema xmlns:xsd="http://www.w3.org/2001/XMLSchema" xmlns:xs="http://www.w3.org/2001/XMLSchema" xmlns:p="http://schemas.microsoft.com/office/2006/metadata/properties" xmlns:ns3="ab38cdb3-137e-46f7-9267-ce2da5710aa0" xmlns:ns4="47e46fe3-1348-452b-93e8-f1af12b459b8" targetNamespace="http://schemas.microsoft.com/office/2006/metadata/properties" ma:root="true" ma:fieldsID="57babaa8b15279aa7e9637ae6d8a695a" ns3:_="" ns4:_="">
    <xsd:import namespace="ab38cdb3-137e-46f7-9267-ce2da5710aa0"/>
    <xsd:import namespace="47e46fe3-1348-452b-93e8-f1af12b459b8"/>
    <xsd:element name="properties">
      <xsd:complexType>
        <xsd:sequence>
          <xsd:element name="documentManagement">
            <xsd:complexType>
              <xsd:all>
                <xsd:element ref="ns3:MediaServiceMetadata" minOccurs="0"/>
                <xsd:element ref="ns3:MediaServiceFastMetadata" minOccurs="0"/>
                <xsd:element ref="ns3:MediaServiceDateTaken" minOccurs="0"/>
                <xsd:element ref="ns4:SharedWithUsers" minOccurs="0"/>
                <xsd:element ref="ns4:SharedWithDetails" minOccurs="0"/>
                <xsd:element ref="ns4:SharingHintHash" minOccurs="0"/>
                <xsd:element ref="ns3:MediaServiceAutoTags" minOccurs="0"/>
                <xsd:element ref="ns3:MediaServiceLocation" minOccurs="0"/>
                <xsd:element ref="ns3:MediaServiceGenerationTime" minOccurs="0"/>
                <xsd:element ref="ns3:MediaServiceEventHashCode" minOccurs="0"/>
                <xsd:element ref="ns3:MediaServiceOCR"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b38cdb3-137e-46f7-9267-ce2da5710aa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LengthInSeconds" ma:index="19"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47e46fe3-1348-452b-93e8-f1af12b459b8" elementFormDefault="qualified">
    <xsd:import namespace="http://schemas.microsoft.com/office/2006/documentManagement/types"/>
    <xsd:import namespace="http://schemas.microsoft.com/office/infopath/2007/PartnerControls"/>
    <xsd:element name="SharedWithUsers" ma:index="11"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共有相手の詳細情報" ma:internalName="SharedWithDetails" ma:readOnly="true">
      <xsd:simpleType>
        <xsd:restriction base="dms:Note">
          <xsd:maxLength value="255"/>
        </xsd:restriction>
      </xsd:simpleType>
    </xsd:element>
    <xsd:element name="SharingHintHash" ma:index="13" nillable="true" ma:displayName="共有のヒントのハッシュ"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B0E1F0F-DB9A-4042-942B-89739A0666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b38cdb3-137e-46f7-9267-ce2da5710aa0"/>
    <ds:schemaRef ds:uri="47e46fe3-1348-452b-93e8-f1af12b459b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20B0158-4202-4A82-AE70-B86314914412}">
  <ds:schemaRefs>
    <ds:schemaRef ds:uri="http://purl.org/dc/dcmitype/"/>
    <ds:schemaRef ds:uri="http://purl.org/dc/terms/"/>
    <ds:schemaRef ds:uri="http://purl.org/dc/elements/1.1/"/>
    <ds:schemaRef ds:uri="http://www.w3.org/XML/1998/namespace"/>
    <ds:schemaRef ds:uri="ab38cdb3-137e-46f7-9267-ce2da5710aa0"/>
    <ds:schemaRef ds:uri="http://schemas.microsoft.com/office/2006/documentManagement/types"/>
    <ds:schemaRef ds:uri="http://schemas.microsoft.com/office/2006/metadata/properties"/>
    <ds:schemaRef ds:uri="47e46fe3-1348-452b-93e8-f1af12b459b8"/>
    <ds:schemaRef ds:uri="http://schemas.microsoft.com/office/infopath/2007/PartnerControls"/>
    <ds:schemaRef ds:uri="http://schemas.openxmlformats.org/package/2006/metadata/core-properties"/>
  </ds:schemaRefs>
</ds:datastoreItem>
</file>

<file path=customXml/itemProps3.xml><?xml version="1.0" encoding="utf-8"?>
<ds:datastoreItem xmlns:ds="http://schemas.openxmlformats.org/officeDocument/2006/customXml" ds:itemID="{350DC626-8583-4DCE-97C9-92C83A7213E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7</vt:i4>
      </vt:variant>
    </vt:vector>
  </HeadingPairs>
  <TitlesOfParts>
    <vt:vector size="11" baseType="lpstr">
      <vt:lpstr>受講・お申込み要領</vt:lpstr>
      <vt:lpstr>入力用</vt:lpstr>
      <vt:lpstr>入力例</vt:lpstr>
      <vt:lpstr>MUFGビジネスセミナーアーカイブ一覧</vt:lpstr>
      <vt:lpstr>受講・お申込み要領!kankyo</vt:lpstr>
      <vt:lpstr>MUFGビジネスセミナーアーカイブ一覧!Print_Area</vt:lpstr>
      <vt:lpstr>入力用!Print_Area</vt:lpstr>
      <vt:lpstr>入力例!Print_Area</vt:lpstr>
      <vt:lpstr>MUFGビジネスセミナーアーカイブ一覧!Print_Titles</vt:lpstr>
      <vt:lpstr>入力用!Print_Titles</vt:lpstr>
      <vt:lpstr>入力例!Print_Titles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Kamata Kaori(鎌田 香)</dc:creator>
  <cp:lastModifiedBy>Kamata Kaori(鎌田 香)</cp:lastModifiedBy>
  <dcterms:created xsi:type="dcterms:W3CDTF">2021-11-30T07:06:38Z</dcterms:created>
  <dcterms:modified xsi:type="dcterms:W3CDTF">2026-04-21T10:55:39Z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0x0101003ECFA51FCC45C44EBF28978F7EA3AA51</vt:lpwstr>
  </property>
</Properties>
</file>